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5" windowHeight="10920" activeTab="6"/>
  </bookViews>
  <sheets>
    <sheet name="Поликлиника  " sheetId="1" r:id="rId1"/>
    <sheet name="Неотложная помощь" sheetId="2" r:id="rId2"/>
    <sheet name="Дневной стационар" sheetId="3" r:id="rId3"/>
    <sheet name="Круглосуточный стац. без ВМ" sheetId="4" r:id="rId4"/>
    <sheet name="ВМП" sheetId="5" r:id="rId5"/>
    <sheet name="Скорая помощь " sheetId="7" r:id="rId6"/>
    <sheet name="Услуги" sheetId="6" r:id="rId7"/>
  </sheets>
  <calcPr calcId="145621"/>
</workbook>
</file>

<file path=xl/calcChain.xml><?xml version="1.0" encoding="utf-8"?>
<calcChain xmlns="http://schemas.openxmlformats.org/spreadsheetml/2006/main">
  <c r="B374" i="4" l="1"/>
  <c r="B369" i="4"/>
  <c r="B329" i="4"/>
  <c r="B321" i="4"/>
  <c r="B314" i="4"/>
  <c r="B306" i="4"/>
  <c r="B295" i="4"/>
  <c r="B289" i="4"/>
  <c r="B271" i="4"/>
  <c r="B241" i="4"/>
  <c r="B220" i="4"/>
  <c r="B213" i="4"/>
  <c r="B207" i="4"/>
  <c r="B194" i="4"/>
  <c r="B190" i="4"/>
  <c r="B184" i="4"/>
  <c r="B156" i="4"/>
  <c r="B127" i="4"/>
  <c r="B120" i="4"/>
  <c r="B111" i="4"/>
  <c r="B104" i="4"/>
  <c r="B93" i="4"/>
  <c r="B75" i="4"/>
  <c r="B62" i="4"/>
  <c r="B15" i="4"/>
  <c r="B385" i="4" s="1"/>
  <c r="B389" i="4" s="1"/>
  <c r="B595" i="6" l="1"/>
  <c r="B596" i="6" s="1"/>
  <c r="B482" i="6"/>
  <c r="B483" i="6" s="1"/>
  <c r="B205" i="6"/>
  <c r="B206" i="6" s="1"/>
  <c r="B166" i="6"/>
  <c r="B167" i="6" s="1"/>
  <c r="B53" i="2" l="1"/>
  <c r="C99" i="1"/>
  <c r="D99" i="1"/>
  <c r="E99" i="1"/>
  <c r="F99" i="1"/>
  <c r="G99" i="1"/>
</calcChain>
</file>

<file path=xl/sharedStrings.xml><?xml version="1.0" encoding="utf-8"?>
<sst xmlns="http://schemas.openxmlformats.org/spreadsheetml/2006/main" count="1763" uniqueCount="377">
  <si>
    <t>Всего</t>
  </si>
  <si>
    <t xml:space="preserve">                       Планируемые объёмы амбулаторно-поликлинической помощи по Ульяновской области на 2020 год (вкл.межтерриториальные расчёты)</t>
  </si>
  <si>
    <t xml:space="preserve"> посещения с иными целями </t>
  </si>
  <si>
    <t>Наименование МО</t>
  </si>
  <si>
    <t xml:space="preserve">профилактические медицинские осмотры / диспансеризация  </t>
  </si>
  <si>
    <t xml:space="preserve">ВСЕГО: </t>
  </si>
  <si>
    <t>диспансеризация (комплексное посещение)</t>
  </si>
  <si>
    <t>профилактические медицинские осмотры (комплексное посещение)</t>
  </si>
  <si>
    <t>ГУЗ "БАЗАРНОCЫЗГАНСКАЯ РБ"</t>
  </si>
  <si>
    <t>ГУЗ "БАРЫШСКАЯ РБ"</t>
  </si>
  <si>
    <t>ГУЗ "ВЕШКАЙМСКАЯ РБ"</t>
  </si>
  <si>
    <t>ГУЗ "ИНЗЕНСКАЯ РБ"</t>
  </si>
  <si>
    <t>ГУЗ "КАРСУНСКАЯ РАЙОННАЯ БОЛЬНИЦА ИМЕНИ ВРАЧА В.И.ФИОШИНА"</t>
  </si>
  <si>
    <t>ГУЗ "КУЗОВАТОВСКАЯ РБ"</t>
  </si>
  <si>
    <t>ГУЗ "МАЙНСКАЯ РБ"</t>
  </si>
  <si>
    <t>ГУЗ "СТАРОСАХЧИНСКАЯ УЧАСТКОВАЯ БОЛЬНИЦА"</t>
  </si>
  <si>
    <t>ГУЗ ЗЕРНОСОВХОЗСКАЯ УЧАСТКОВАЯ БОЛЬНИЦА</t>
  </si>
  <si>
    <t>ГУЗ МУЛЛОВСКАЯ УЧАСТКОВАЯ БОЛЬНИЦА</t>
  </si>
  <si>
    <t>ГУЗ НОВО-МАЙНСКАЯ ГОРОДСКАЯ БОЛЬНИЦА</t>
  </si>
  <si>
    <t>ГУЗ РЯЗАНОВСКАЯ УЧАСТКОВАЯ БОЛЬНИЦА</t>
  </si>
  <si>
    <t>ГУЗ ТИИНСКАЯ УЧАСТКОВАЯ БОЛЬНИЦА</t>
  </si>
  <si>
    <t>Итого: Мелекесский район</t>
  </si>
  <si>
    <t>ГУЗ "НИКОЛАЕВСКАЯ РБ"</t>
  </si>
  <si>
    <t>ГУЗ "НОВОМАЛЫКЛИНСКАЯ РБ"</t>
  </si>
  <si>
    <t>ГУЗ "НОВОСПАССКАЯ РБ"</t>
  </si>
  <si>
    <t>ГУЗ "ПАВЛОВСКАЯ РБ ИМЕНИ ЗАСЛУЖЕННОГО ВРАЧА РОССИИ А.И.МАРЬИНА"</t>
  </si>
  <si>
    <t>ГУЗ "РАДИЩЕВСКАЯ РБ"</t>
  </si>
  <si>
    <t>ГУЗ "СЕНГИЛЕЕВСКАЯ РБ"</t>
  </si>
  <si>
    <t>ГУЗ "СТАРОКУЛАТКИНСКАЯ РБ"</t>
  </si>
  <si>
    <t>ГУЗ "СТАРОМАЙНСКАЯ РБ"</t>
  </si>
  <si>
    <t>ГУЗ "СУРСКАЯ РБ"</t>
  </si>
  <si>
    <t>ГУЗ "ТЕРЕНЬГУЛЬСКАЯ РБ"</t>
  </si>
  <si>
    <t>ГУЗ "УЛЬЯНОВСКАЯ РБ"</t>
  </si>
  <si>
    <t>ГУЗ "БОЛЬШЕНАГАТКИНСКАЯ РБ"</t>
  </si>
  <si>
    <t>ГУЗ "ЧЕРДАКЛИНСКАЯ РБ"</t>
  </si>
  <si>
    <t>ГУЗ "НГБ ИМ. А.Ф.АЛЬБЕРТ"</t>
  </si>
  <si>
    <t>ИТОГО: Районы</t>
  </si>
  <si>
    <t>ГБУЗ "СТОМАТОЛОГИЧЕСКАЯ ПОЛИКЛИНИКА ГОРОДА УЛЬЯНОВСКА"</t>
  </si>
  <si>
    <t>ГУЗ "ГОРОДСКАЯ БОЛЬНИЦА № 2"</t>
  </si>
  <si>
    <t>ГУЗ "ГОРОДСКАЯ КЛИНИЧЕСКАЯ БОЛЬНИЦА №1" (ПЕРИНАТАЛЬНЫЙ ЦЕНТР)</t>
  </si>
  <si>
    <t>ГУЗ "ГОРОДСКАЯ ПОЛИКЛИНИКА № 5"</t>
  </si>
  <si>
    <t>ГУЗ "ГОРОДСКАЯ ПОЛИКЛИНИКА № 6"</t>
  </si>
  <si>
    <t>ГУЗ "ДГКБ Г. УЛЬЯНОВСКА"</t>
  </si>
  <si>
    <t>ГУЗ "ЦГКБ Г. УЛЬЯНОВСКА"</t>
  </si>
  <si>
    <t>ГУЗ ГОРБОЛЬНИЦА № 3</t>
  </si>
  <si>
    <t>ГУЗ ГОРОДСКАЯ ПОЛИКЛИНИКА № 1 ИМ. С.М. КИРОВА</t>
  </si>
  <si>
    <t>ГУЗ ГОРОДСКАЯ ПОЛИКЛИНИКА № 3</t>
  </si>
  <si>
    <t>ГУЗ ГОРОДСКАЯ ПОЛИКЛИНИКА № 4</t>
  </si>
  <si>
    <t>ГУЗ ЦК МСЧ ИМ. В.А.ЕГОРОВА</t>
  </si>
  <si>
    <t>ИТОГО: город Ульяновск</t>
  </si>
  <si>
    <t>МСЧ-172 ФМБА (МЕЛЕКЕССКИЙ РАЙОН)</t>
  </si>
  <si>
    <t>ФГБУЗ КБ №172 ФМБА РОССИИ</t>
  </si>
  <si>
    <t>ИТОГО: город Димитровград</t>
  </si>
  <si>
    <t>ГУЗ "УОКМЦ ОПЛПРВ И ПП ИМ. МАКСИМЧУКА В.М."</t>
  </si>
  <si>
    <t xml:space="preserve">ГУЗ ЦОЗи МП </t>
  </si>
  <si>
    <t>ГКУЗ "ОКПТД"</t>
  </si>
  <si>
    <t>ГКУЗ "Ульяновский областной "ХОСПИС"</t>
  </si>
  <si>
    <t>ГКУЗ "УОКПБ" им. В.А.Копосова</t>
  </si>
  <si>
    <t>ГОСПИТАЛЬ ВЕТЕРАНОВ</t>
  </si>
  <si>
    <t>ГУЗ "УОКНБ"</t>
  </si>
  <si>
    <t>ГУЗ "УОКЦСВМП"</t>
  </si>
  <si>
    <t>ГУЗ "ЦЕНТР СПИД"</t>
  </si>
  <si>
    <t>ГУЗ ДСПБ № 1</t>
  </si>
  <si>
    <t>ГУЗ ОВФД</t>
  </si>
  <si>
    <t>ГУЗ ОКД</t>
  </si>
  <si>
    <t>ГУЗ ОККВД</t>
  </si>
  <si>
    <t>ГУЗ ОКОД</t>
  </si>
  <si>
    <t>ГУЗ УОДКБ ИМЕНИ ПОЛИТИЧЕСКОГО И ОБЩЕСТВЕННОГО ДЕЯТЕЛЯ Ю.Ф.ГОРЯЧЕВА</t>
  </si>
  <si>
    <t>ГУЗ УОКБ</t>
  </si>
  <si>
    <t>ИТОГО: Областные</t>
  </si>
  <si>
    <t>ФГБУ ФВЦМР ФМБА РОССИИ</t>
  </si>
  <si>
    <t>ФКУЗ "МСЧ МВД РОССИИ ПО УЛЬЯНОВСКОЙ ОБЛАСТИ"</t>
  </si>
  <si>
    <t>ЧУЗ "РЖД - МЕДИЦИНА" Г.УЛЬЯНОВСК</t>
  </si>
  <si>
    <t>ИТОГО: Ведомственные</t>
  </si>
  <si>
    <t>НЕФРОСОВЕТ</t>
  </si>
  <si>
    <t>ООО "ВМ ДИАГНОСТИК"</t>
  </si>
  <si>
    <t>ООО "ВМ КЛИНИК"</t>
  </si>
  <si>
    <t>ООО "ЗДОРОВАЯ СЕМЬЯ"</t>
  </si>
  <si>
    <t>ООО "ЛАУС ДЕО"</t>
  </si>
  <si>
    <t>ООО "НОВЫЙ СВЕТ"</t>
  </si>
  <si>
    <t>ООО "ПОЛИКЛИНИКА "ЛЕКОН"</t>
  </si>
  <si>
    <t>ООО "ССЦ"</t>
  </si>
  <si>
    <t>OOO"АРТДЕНТ"</t>
  </si>
  <si>
    <t>ООО "АЛЬФАДЕНТ"</t>
  </si>
  <si>
    <t>ООО "АПЕКС ДЕНТ"</t>
  </si>
  <si>
    <t>ООО "МЕД-СПРАВКА"</t>
  </si>
  <si>
    <t>ООО "МЦ АКАДЕМИЯ "</t>
  </si>
  <si>
    <t>ООО "ПАНАЦЕЯ"</t>
  </si>
  <si>
    <t>ООО "ПРЕМЬЕР - ДЕНТ"</t>
  </si>
  <si>
    <t>ООО "СТОМАТОЛОГИЯ БЕЛЫЙ НОСОРОГ"</t>
  </si>
  <si>
    <t>ООО "ФРЕЗЕНИУС НЕФРОКЕА"</t>
  </si>
  <si>
    <t>ООО "ЦЕНТР ЛАЗЕРНОЙ МЕДИЦИНЫ"</t>
  </si>
  <si>
    <t>ООО "ЯМТ"</t>
  </si>
  <si>
    <t>ООО"МЕД-ПРОФИ"</t>
  </si>
  <si>
    <t>ИТОГО: Иных форм собственности</t>
  </si>
  <si>
    <t>Консультативные посещения по поводу заболевания посещения</t>
  </si>
  <si>
    <t xml:space="preserve">Обращения </t>
  </si>
  <si>
    <t>Всего (2+3+4+5)</t>
  </si>
  <si>
    <t>Объемы предоставления м/п за пределами УО лицам, застрахованным на территории УО</t>
  </si>
  <si>
    <t>ИТОГО:</t>
  </si>
  <si>
    <t>Наименование</t>
  </si>
  <si>
    <t>ГУЗ УОКССМП</t>
  </si>
  <si>
    <t>Профиль</t>
  </si>
  <si>
    <t>Акушерско-гинекологические</t>
  </si>
  <si>
    <t>ООО "ЦЕНТР ЭКО"</t>
  </si>
  <si>
    <t>ООО"МЕДЭКО"</t>
  </si>
  <si>
    <t>ООО "АЛЬЯНС КЛИНИК"</t>
  </si>
  <si>
    <t>ООО "КДФ-ПЕНЗА"</t>
  </si>
  <si>
    <t>ООО КВРТ "ДИП"</t>
  </si>
  <si>
    <t>Аллергологические</t>
  </si>
  <si>
    <t>Венерологические</t>
  </si>
  <si>
    <t>Гастроэнтерология</t>
  </si>
  <si>
    <t>Дерматологические</t>
  </si>
  <si>
    <t>Инфекционные болезни</t>
  </si>
  <si>
    <t>Кардиологические</t>
  </si>
  <si>
    <t>ООО "АЛЬЯНС КЛИНИК+"</t>
  </si>
  <si>
    <t>ООО"АЛЬЯНС КЛИНИК СВИЯГА"</t>
  </si>
  <si>
    <t>Наркологические</t>
  </si>
  <si>
    <t>Неврологические</t>
  </si>
  <si>
    <t>ГУЗ "ДСПБ № 2"</t>
  </si>
  <si>
    <t>Нейрохирургия</t>
  </si>
  <si>
    <t>Нефрология</t>
  </si>
  <si>
    <t>Онкология</t>
  </si>
  <si>
    <t>Ортопедия</t>
  </si>
  <si>
    <t>Оториноларингологические</t>
  </si>
  <si>
    <t>Офтальмологические</t>
  </si>
  <si>
    <t>ООО "ПРОЗРЕНИЕ"</t>
  </si>
  <si>
    <t>ООО"ОФТАЛЬМОЛОГИЧЕСКАЯ КЛИНИКА"ПРОЗРЕНИЕ73"</t>
  </si>
  <si>
    <t>Педиатрические соматические</t>
  </si>
  <si>
    <t>Психиатрические</t>
  </si>
  <si>
    <t>Пульмонология</t>
  </si>
  <si>
    <t>Радиология</t>
  </si>
  <si>
    <t>ООО "ЭРСПЕЙ"</t>
  </si>
  <si>
    <t>Реабилитационные для больных с заболеваниями опорно-двигательного аппарата и переферической нервной системы</t>
  </si>
  <si>
    <t>Реабилитационные для больных с заболеваниями центрально-нервной системы и органов чувств</t>
  </si>
  <si>
    <t>Реабилитационные соматические</t>
  </si>
  <si>
    <t>Ревматология</t>
  </si>
  <si>
    <t>Терапевтические</t>
  </si>
  <si>
    <t>Травматология</t>
  </si>
  <si>
    <t>Туберкулезные</t>
  </si>
  <si>
    <t>Урология</t>
  </si>
  <si>
    <t>Хирургические</t>
  </si>
  <si>
    <t>Эндокринология</t>
  </si>
  <si>
    <t>Объемы предоставления медицинской помощи за пределами УО лицам, застрахованным на территории УО</t>
  </si>
  <si>
    <t>Гастроэнтерологические</t>
  </si>
  <si>
    <t>03.00.5.001 Поликомпонентная терапия при язвенном колите и болезни Крона 3 и 4 степени активности, гормонозависимых и гормонорезистентных формах, тяжелой форме целиакии химиотерапевтическими и генно-инженерными биологическими лекарственными препаратами под контролем</t>
  </si>
  <si>
    <t xml:space="preserve">Итого: </t>
  </si>
  <si>
    <t xml:space="preserve">Итого по профилю: </t>
  </si>
  <si>
    <t>Гинекологические</t>
  </si>
  <si>
    <t>02.00.3.004 Хирургическое органосохраняющее лечение женщин с несостоятельностью мышц тазового дна, опущением и выпадением органов малого таза, а также в сочетании со  стрессовым недержанием мочи, соединительно-тканными заболеваниями,  включая реконструктивно – пластические операции (сакровагинопексию с лапароскопической ассистенцией, оперативные вмешательства с использованием сетчатых протезов)</t>
  </si>
  <si>
    <t>05.00.9.001 Комплексное лечение больных тяжелыми распространенными формами псориаза, атопического дерматита, истинной пузырчатки, локализованной склеродермии, лучевого дерматита</t>
  </si>
  <si>
    <t xml:space="preserve">05.00.9.002 Лечение тяжелых, резистентных форм псориаза, включая  псориатический артрит, с применением генно-инженерных биологических лекартвенных  препаратов </t>
  </si>
  <si>
    <t>Кардиологические для больных с ОИМ</t>
  </si>
  <si>
    <t>14.00.40.001 Коронарная реваскуляризация миокарда с применением ангиопластики в сочетании со стентированием при ишемической болезни сердца (баллонная вазодилатация с установкой 1-3 стентов в сосуд (сосуды))</t>
  </si>
  <si>
    <t>14.00.37.001 Коронарная реваскуляризация миокарда с применением ангиопластики в сочетании со стентированием при ишемической болезни сердца (без подъема сегмента ST электрокардиограммы, с установкой 1 стента)</t>
  </si>
  <si>
    <t>14.00.38.001 Коронарная реваскуляризация миокарда с применением ангиопластики в сочетании со стентированием при ишемической болезни сердца (без подъема сегмента ST электрокардиограммы, с установкой 2 стентов)</t>
  </si>
  <si>
    <t>14.00.39.001 Коронарная реваскуляризация миокарда с применением ангиопластики в сочетании со стентированием при ишемической болезни сердца (без подъема сегмента ST электрокардиограммы, с установкой 3 стентов)</t>
  </si>
  <si>
    <t>14.00.34.001 Коронарная реваскуляризация миокарда с применением ангиопластики в сочетании со стентированием при ишемической болезни сердца (с подъемом сегмента ST электрокардиограммы, с установкой 1 стента)</t>
  </si>
  <si>
    <t>14.00.35.001 Коронарная реваскуляризация миокарда с применением ангиопластики в сочетании со стентированием при ишемической болезни сердца (с подъемом сегмента ST электрокардиограммы, с установкой 2 стентов)</t>
  </si>
  <si>
    <t>14.00.36.001 Коронарная реваскуляризация миокарда с применением ангиопластики в сочетании со стентированием при ишемической болезни сердца (с подъемом сегмента ST электрокардиограммы, с установкой 3 стентов)</t>
  </si>
  <si>
    <t>Кардиохирургические</t>
  </si>
  <si>
    <t>14.00.44.001 Коронарная реваскуляризация миокарда с применением аортокоронарного шунтирования при ишемической болезни и различных формах сочетанной патологии</t>
  </si>
  <si>
    <t>14.00.41.001 Эндоваскулярная, хирургическая коррекция нарушений ритма сердца без имплантации кардиовертера-дефибриллятора (имплантация однокамерного кардиостимулятора)</t>
  </si>
  <si>
    <t>14.00.43.001 Эндоваскулярнаяхирургическая коррекция нарушений ритма сердца без имплантации кардиовертера-дифибриллятора (имплантация  двухкамерного кардиостимулятора)</t>
  </si>
  <si>
    <t>Нейрохирургические</t>
  </si>
  <si>
    <t>08.00.12.002 Микрохирургические вмешательства при злокачественных (первичных и вторичных) и доброкачественных новообразованиях оболочек головного мозга с вовлечением синусов, серповидного отростка и намета мозжечка</t>
  </si>
  <si>
    <t>08.00.12.006 Микрохирургические вмешательства при патологии сосудов головного и спинного мозга, внутримозговых и внутрижелудочковых гематомах</t>
  </si>
  <si>
    <t>08.00.12.001 Микрохирургические вмешательства с использованием операционного микроскопа, стереотаксической биопсии, интраоперационной навигации и нейрофизиологического мониторинга при внутримозговых новообразованиях головного мозга и каверномах функционально значимых зон головного мозга</t>
  </si>
  <si>
    <t>08.00.16.013 Микрохирургические и эндоскопические вмешательства при поражениях межпозвоночных дисков шейных и грудных отделов с миелопатией, радикуло- и нейропатией, спондилолистезах и спинальных стенозах. Сложные декомпрессионно-стабилизирующие и реконструктивные операции при травмах и заболеваниях позвоночника, сопровождающихся развитием миелопатии, с использованием остеозамещающих материалов, погружных и наружных фиксирующих устройств. Имплантация временных электродов для нейростимуляции спинного мозга и периферическ</t>
  </si>
  <si>
    <t>08.00.12.005 Микрохирургическое удаление новообразований (первичных и вторичных) и дермоидов (липом) спинного мозга и его оболочек, корешков и спинномозговых нервов, позвоночного столба, костей таза, крестца и копчика при условии вовлечения твердой мозговой оболочки, корешков и спинномозговых нервов</t>
  </si>
  <si>
    <t>08.00.12.008 Реконструктивные вмешательства при сложных и гигантских дефектах и деформациях свода и основания черепа, орбиты врожденного и приобретенного генеза</t>
  </si>
  <si>
    <t>08.00.14.010 Хирургические вмешательства при врожденной или приобретенной гидроцефалии окклюзионного или сообщающегося характера или приобретенных церебральных кистах</t>
  </si>
  <si>
    <t>08.00.15.010 Хирургические вмешательства при врожденной или приобретенной гидроцефалии окклюзионного или сообщающегося характера или приобретенных церебральных кистах. Повторные ликворошунтирующие операции при осложненном течении заболевания у детей</t>
  </si>
  <si>
    <t>Онкологические</t>
  </si>
  <si>
    <t>09.00.20.001 Видеоэндоскопические внутриполостные и видеоэндоскопические внутрипросветные хирургические вмешательства, интервенционные радиологические вмешательства, малоинвазивные органосохраняющие вмешательства при ЗНО, в том числе у детей</t>
  </si>
  <si>
    <t>09.00.23.001 Дистанционная  лучевая терапия в радиотерапевтических отделениях, высокоинтенсивная фокусированная ультразвуковая терапия при злокачественных новообразованиях (1-39Гр)</t>
  </si>
  <si>
    <t>09.00.24.001 Дистанционная лучевая терапия в радиотерапевтических отделениях, высокоинтенсивная фокусированная ультразвуковая терапия при злокачественных новообразованиях (40-69Гр)</t>
  </si>
  <si>
    <t>09.00.25.001 Дистанционная лучевая терапия в радиотерапевтических отделениях, высокоинтенсивная фокусированная ультразвуковая терапия при злокачественных новообразованиях (70-99Гр)</t>
  </si>
  <si>
    <t>09.00.20.003 Комбинированное лечение ЗНО, сочетающее обширные хирургические вмешательства и противоопухолевое лечение лекарственными препаратами, требующее интенсивной поддерживающей и корригирующей терапии</t>
  </si>
  <si>
    <t>09.00.22.005 Комплексная и высоко-дозная химиотерапия (включая эпигеномную терапию) острых лейко-зов, высокозлокачествен-ных лимфом, рецидивов и рефрактерных форм лимфопролиферативных и миелопролифератив-ных заболеваний, в том числе у детей. Комплекс-ная, высокоинтенсивная и высокодозная химиоте-рапия (включая таргет-ную терапию) солидных опухолей, рецидивов и рефрактерных форм со-лидных опухолей у детей</t>
  </si>
  <si>
    <t>09.00.20.002 Реконструктивно-пластические, микрохирургические, обширные циторедуктивные, расширенно-комбинированные хирургические вмешательства, в том числе с применением физических факторов (гипертермия, РЧТА, ФДТ, лазерная и криодеструкция и др.) при ЗНО, в том числе у детей</t>
  </si>
  <si>
    <t>10.00.27.003 Реконструктивно-пластическое восстановление функции гортани и трахеи</t>
  </si>
  <si>
    <t>10.00.26.001 Реконструктивные операции на звукопроводящем аппарате среднего уха</t>
  </si>
  <si>
    <t>11.00.28.001 Комплексное хирургическое лечение  глаукомы, включая микроинвазивную энергетическую оптико-реконструктивную и лазерную хирургию,  имплантацию  различных видов дренажей</t>
  </si>
  <si>
    <t>Патологии новорожденных и недоношенных детей</t>
  </si>
  <si>
    <t>27.00.19.002 Выхаживание новорожденных массой тела до 1000 г, включая детей с экстремально низкой массой тела при рождении, с созданием оптимальных контролируемых параметров поддержки витальных функций и щадяще-развивающих условий внешней среды под контролем динамического инструментального мониторинга основных параметров газообмена, гемодинамики, а также лучевых, биохимических, иммунологических и молекулярно-генетических исследований</t>
  </si>
  <si>
    <t>27.00.18.001 Поликомпонентная терапия синдрома дыхательных расстройств, врожденной пневмонии, сепсиса новорожденного, тяжелой церебральной патологии новорожденного с применением аппаратных методов замещения или поддержки витальных функций на основе динамического инструментального мониторинга основных параметров газообмена, гемодинамики, а также лучевых, биохимических, иммунологических и молекулярно-генетических исследований</t>
  </si>
  <si>
    <t>Ревматологические</t>
  </si>
  <si>
    <t>13.00.33.001 Поликомпонентная иммуномодулирующая терапия с включением генно-инженерных биологических лекарственных препаратов, гормональных и химиотерапевтических лекарственных препаратов  с использованием специальных методов лабораторной и инструментальной диагностики больных (старше 18 лет)  системными воспалительными ревматическими заболеваниями</t>
  </si>
  <si>
    <t>Торакальной хирургии</t>
  </si>
  <si>
    <t>15.00.45.002 Видеоторакоскопические операции на органах грудной полости</t>
  </si>
  <si>
    <t>15.00.46.001 Расширенные и реконструктивно-пластические операции на органах грудной полости</t>
  </si>
  <si>
    <t>Травматологические</t>
  </si>
  <si>
    <t>16.00.47.002 Пластика крупных суставов конечностей с восстановлением целостности внутрисуставных образований, замещением костно-хрящевых дефектов синтетическими и биологическими материалами</t>
  </si>
  <si>
    <t>16.00.47.004 Реконструктивно-пластические операции на костях таза, верхних  и нижних конечностей с использованием  погружных или наружных фиксирующих устройств, синтетических и биологических остеозамещающих материалов, компьютерной навигации</t>
  </si>
  <si>
    <t>16.00.47.003 Реконструктивно-пластические операции при комбинированных дефектах и деформациях дистальных отделов конечностей с использованием чрескостных аппаратов и прецизионной техники</t>
  </si>
  <si>
    <t>16.00.48.001 Реконструктивные и декомпрессивные операции при травмах и заболеваниях позвоночника с резекцией позвонков, корригирующей  вертебротомией с использованием протезов тел позвонков и межпозвонковых дисков и т.д.</t>
  </si>
  <si>
    <t>16.00.47.001  Реконструктивные и декомпрессивные операции при травмах и заболеваниях позвоночника с резекцией позвонков, корригирующей вертебротомией с использованием протезов тел позвонков и межпозвонковых дисков, костного цемента и остеозамещающих материалов с применением погружных и наружных фиксирующих устройств</t>
  </si>
  <si>
    <t>16.00.50.001 Эндопротезирование суставов конечностей</t>
  </si>
  <si>
    <t>16.00.51.001 Эндопротезирование суставов конечностей при выраженных деформациях, дисплазии, анкилозах, неправильно сросшихся и несросшихся переломах области сустава, посттравматических вывихах и подвывихах, остеопорозе и системных заболеваниях, в том числе с использованием  компьютерной навигации</t>
  </si>
  <si>
    <t>Урологические</t>
  </si>
  <si>
    <t>18.00.54.001 Оперативные вмешательства на органах мочеполовой системы с имплантацией синтетических сложных и сетчатых протезов</t>
  </si>
  <si>
    <t>18.00.53.002 Оперативные вмешательства на органах мочеполовой системы с использованием лапароскопической техники</t>
  </si>
  <si>
    <t>18.00.53.003 Рецидивные и особо сложные операции на органах мочеполовой системы</t>
  </si>
  <si>
    <t>01.00.1.002 Микрохирургические и реконструктивно-пластические операции на печени, желчных протоках и сосудах печени, в том числе эндоваскулярные операции на сосудах печени и реконструктивные операции на сосудах системы воротной вены, стентирование внутри- и внепеченочных желчных протоков</t>
  </si>
  <si>
    <t>01.00.1.001 Микрохирургические, расширенные, комбинированные и реконструктивно-пластические операции на поджелудочной железе, в том числе лапароскопически ассистированные</t>
  </si>
  <si>
    <t>27.00.8.003 Реконструктивно-пластические операции на грудной клетке при пороках развития у новорожденных (пороки легких, бронхов, пищевода), в том числе торакоскопические</t>
  </si>
  <si>
    <t>01.00.1.003 Реконструктивно-пластические, в том числе лапароскопически ассистированные операции на тонкой, толстой кишке и промежности</t>
  </si>
  <si>
    <t>01.00.2.004 Хирургическое лечение новообразований надпочечников и забрюшинного пространства</t>
  </si>
  <si>
    <t>Эндокринологические</t>
  </si>
  <si>
    <t>20.00.56.001 Терапевтическое лечение сахарного диабета и его сосудистых осложнений (нефропатии, нейропатии, диабетической стопы, ишемических поражений сердца и головного мозга), включая заместительную инсулиновую терапию системами постоянной подкожной инфузии</t>
  </si>
  <si>
    <t>Наименование ЛПУ</t>
  </si>
  <si>
    <t>Кол-во услуг</t>
  </si>
  <si>
    <t>Взр.</t>
  </si>
  <si>
    <t>Дети</t>
  </si>
  <si>
    <t>Гемодиализ интермиттирующий высокопоточный, оказываемый в условиях амбулаторно-поликлинической службы</t>
  </si>
  <si>
    <t>ГОСУДАРСТВЕННОЕ УЧРЕЖДЕНИЕ ЗДРАВООХРАНЕНИЯ УЛЬЯНОВСКАЯ ОБЛАСТНАЯ КЛИНИЧЕСКАЯ БОЛЬНИЦА</t>
  </si>
  <si>
    <t>МЕДИЦИНСОЕ ЧАСТНОЕ УЧРЕЖДЕННИЕ ДОПОЛНИТЕЛЬНОГО ПРОФЕССИОНАЛЬНОГО ОБРАЗОВАНИЯ "НЕФРОСОВЕТ"</t>
  </si>
  <si>
    <t>ОБЩЕСТВО С ОГРАНИЧЕННОЙ ОТВЕТСТВЕННОСТЬЮ "НЕФРОЛАЙН - ДМГ"</t>
  </si>
  <si>
    <t>ОБЩЕСТВО С ОГРАНИЧЕННОЙ ОТВЕТСТВЕННОСТЬЮ "ФРЕЗЕНИУС НЕФРОКЕА"</t>
  </si>
  <si>
    <t>Гемодиализ интермиттирующий высокопоточный, оказываемый в условиях круглосуточного стационара</t>
  </si>
  <si>
    <t>ГОСУДАРСТВЕННОЕ УЧРЕЖДЕНИЕ ЗДРАВООХРАНЕНИЯ "ЦЕНТРАЛЬНАЯ ГОРОДСКАЯ КЛИНИЧЕСКАЯ БОЛЬНИЦА Г. УЛЬЯНОВСКА"</t>
  </si>
  <si>
    <t>ГОСУДАРСТВЕННОЕ УЧРЕЖДЕНИЕ ЗДРАВООХРАНЕНИЯ "ЦЕНТРАЛЬНАЯ КЛИНИЧЕСКАЯ МЕДИКО-САНИТАРНАЯ ЧАСТЬ ИМЕНИ ЗАСЛУЖЕННОГО ВРАЧА РОССИИ В.А.ЕГОРОВА"</t>
  </si>
  <si>
    <t>ГОСУДАРСТВЕННОЕ УЧРЕЖДЕНИЕ ЗДРАВООХРАНЕНИЯ "УЛЬЯНОВСКИЙ ОБЛАСТНОЙ КЛИНИЧЕСКИЙ ЦЕНТР СПЕЦИАЛИЗИРОВАННЫХ ВИДОВ МЕДИЦИНСКОЙ ПОМОЩИ ИМЕНИ ЗАСЛУЖЕННОГО ВРАЧА РОССИИ Е.М.ЧУЧКАЛОВА"</t>
  </si>
  <si>
    <t>Гемодиализ интермиттирующий низкопоточный, оказываемый в условиях амбулаторно-поликлинической службы</t>
  </si>
  <si>
    <t>Гемодиализ продолжительный, оказываемый в условиях круглосуточного стационара</t>
  </si>
  <si>
    <t>Гемодиафильтрация</t>
  </si>
  <si>
    <t>Гемодиафильтрация продленная, оказываемая в условиях круглосуточного стационара</t>
  </si>
  <si>
    <t>Гемодиафильтрация продолжительная, оказываемая в условиях круглосуточного стационара</t>
  </si>
  <si>
    <t>Гемодиафильтрация, оказываемая в условиях круглосуточного стационара</t>
  </si>
  <si>
    <t>Дистанционный анализ ЭКГ (расшифровка, описание и интерпретация электрокардиографических данных)</t>
  </si>
  <si>
    <t>Исследование уровня лекарственных препаратов крови (определение такролимуса, сиролимуса, циклоспарина)</t>
  </si>
  <si>
    <t>ГОСУДАРСТВЕННОЕ УЧРЕЖДЕНИЕ ЗДРАВООХРАНЕНИЯ "ОБЛАСТНОЙ КЛИНИЧЕСКИЙ КОЖНО-ВЕНЕРОЛОГИЧЕСКИЙ ДИСПАНСЕР"</t>
  </si>
  <si>
    <t>ФЕДЕРАЛЬНОЕ ГОСУДАРСТВЕННОЕ БЮДЖЕТНОЕ ОБРАЗОВАТЕЛЬНОЕ УЧРЕЖДЕНИЕ ВЫСШЕГО ОБРАЗОВАНИЯ "УЛЬЯНОВСКИЙ ГОСУДАРСТВЕННЫЙ ПЕДАГОГИЧЕСКИЙ УНИВЕРСИТЕТ ИМЕНИ И.Н. УЛЬЯНОВА"</t>
  </si>
  <si>
    <t>Комплексная услуга - лабораторное обследование пациента при подготовке к программе ЭКО (ж)</t>
  </si>
  <si>
    <t>Комплексная услуга - лабораторное обследование пациента при подготовке к программе ЭКО (м)</t>
  </si>
  <si>
    <t>Комплексная услуга - реабилитация детей с аномалией развития зубочелюстного аппарата</t>
  </si>
  <si>
    <t>ГОСУДАРСТВЕННОЕ БЮДЖЕТНОЕ УЧРЕЖДЕНИЕ ЗДРАВООХРАНЕНИЯ "СТОМАТОЛОГИЧЕСКАЯ ПОЛИКЛИНИКА ГОРОДА УЛЬЯНОВСКА"</t>
  </si>
  <si>
    <t>Комплексная услуга в приёмном отделении без последующей госпитализации, 1 категория</t>
  </si>
  <si>
    <t>ГОСУДАРСТВЕННОЕ УЧРЕЖДЕНИЕ ЗДРАВООХРАНЕНИЯ "БАЗАРНОСЫЗГАНСКАЯ РАЙОННАЯ БОЛЬНИЦА"</t>
  </si>
  <si>
    <t>ГОСУДАРСТВЕННОЕ УЧРЕЖДЕНИЕ ЗДРАВООХРАНЕНИЯ "БАРЫШСКАЯ РАЙОННАЯ БОЛЬНИЦА"</t>
  </si>
  <si>
    <t>ГОСУДАРСТВЕННОЕ УЧРЕЖДЕНИЕ ЗДРАВООХРАНЕНИЯ "ВЕШКАЙМСКАЯ РАЙОННАЯ БОЛЬНИЦА"</t>
  </si>
  <si>
    <t>ГОСУДАРСТВЕННОЕ УЧРЕЖДЕНИЕ ЗДРАВООХРАНЕНИЯ "ИНЗЕНСКАЯ РАЙОННАЯ БОЛЬНИЦА"</t>
  </si>
  <si>
    <t>ГОСУДАРСТВЕННОЕ УЧРЕЖДЕНИЕ ЗДРАВООХРАНЕНИЯ "КАРСУНСКАЯ РАЙОННАЯ БОЛЬНИЦА ИМЕНИ ВРАЧА В.И.ФИОШИНА "</t>
  </si>
  <si>
    <t>ГОСУДАРСТВЕННОЕ УЧРЕЖДЕНИЕ ЗДРАВООХРАНЕНИЯ "КУЗОВАТОВСКАЯ РАЙОННАЯ БОЛЬНИЦА"</t>
  </si>
  <si>
    <t>ГОСУДАРСТВЕННОЕ УЧРЕЖДЕНИЕ ЗДРАВООХРАНЕНИЯ "МАЙНСКАЯ РАЙОННАЯ БОЛЬНИЦА"</t>
  </si>
  <si>
    <t>ГОСУДАРСТВЕННОЕ УЧРЕЖДЕНИЕ ЗДРАВООХРАНЕНИЯ ЗЕРНОСОВХОЗСКАЯ УЧАСТКОВАЯ БОЛЬНИЦА</t>
  </si>
  <si>
    <t>ГОСУДАРСТВЕННОЕ УЧРЕЖДЕНИЕ ЗДРАВООХРАНЕНИЯ МУЛЛОВСКАЯ УЧАСТКОВАЯ БОЛЬНИЦА</t>
  </si>
  <si>
    <t>ГОСУДАРСТВЕННОЕ УЧРЕЖДЕНИЕ ЗДРАВООХРАНЕНИЯ НОВО-МАЙНСКАЯ ГОРОДСКАЯ БОЛЬНИЦА</t>
  </si>
  <si>
    <t>ГОСУДАРСТВЕННОЕ УЧРЕЖДЕНИЕ ЗДРАВООХРАНЕНИЯ РЯЗАНОВСКАЯ УЧАСТКОВАЯ БОЛЬНИЦА</t>
  </si>
  <si>
    <t>ГОСУДАРСТВЕННОЕ УЧРЕЖДЕНИЕ ЗДРАВООХРАНЕНИЯ ТИИНСКАЯ УЧАСТКОВАЯ БОЛЬНИЦА</t>
  </si>
  <si>
    <t>ГОСУДАРСТВЕННОЕ УЧРЕЖДЕНИЕ ЗДРАВООХРАНЕНИЯ "НИКОЛАЕВСКАЯ РАЙОННАЯ БОЛЬНИЦА"</t>
  </si>
  <si>
    <t>ГОСУДАРСТВЕННОЕ УЧРЕЖДЕНИЕ ЗДРАВООХРАНЕНИЯ "НОВОМАЛЫКЛИНСКАЯ РАЙОННАЯ БОЛЬНИЦА"</t>
  </si>
  <si>
    <t>ГОСУДАРСТВЕННОЕ УЧРЕЖДЕНИЕ ЗДРАВООХРАНЕНИЯ "НОВОСПАССКАЯ РАЙОННАЯ БОЛЬНИЦА"</t>
  </si>
  <si>
    <t>ГОСУДАРСТВЕННОЕ УЧРЕЖДЕНИЕ ЗДРАВООХРАНЕНИЯ "ПАВЛОВСКАЯ РАЙОННАЯ БОЛЬНИЦА ИМЕНИ ЗАСЛУЖЕННОГО ВРАЧА РОССИИ А.И.МАРЬИНА""</t>
  </si>
  <si>
    <t>ГОСУДАРСТВЕННОЕ УЧРЕЖДЕНИЕ ЗДРАВООХРАНЕНИЯ "РАДИЩЕВСКАЯ РАЙОННАЯ БОЛЬНИЦА"</t>
  </si>
  <si>
    <t>ГОСУДАРСТВЕННОЕ УЧРЕЖДЕНИЕ ЗДРАВООХРАНЕНИЯ "СЕНГИЛЕЕВСКАЯ РАЙОННАЯ БОЛЬНИЦА"</t>
  </si>
  <si>
    <t>ГОСУДАРСТВЕННОЕ УЧРЕЖДЕНИЕ ЗДРАВООХРАНЕНИЯ "СТАРОКУЛАТКИНСКАЯ РАЙОННАЯ БОЛЬНИЦА"</t>
  </si>
  <si>
    <t>ГОСУДАРСТВЕННОЕ УЧРЕЖДЕНИЕ ЗДРАВООХРАНЕНИЯ "СТАРОМАЙНСКАЯ РАЙОННАЯ БОЛЬНИЦА"</t>
  </si>
  <si>
    <t>ГОСУДАРСТВЕННОЕ УЧРЕЖДЕНИЕ ЗДРАВООХРАНЕНИЯ "СУРСКАЯ РАЙОННАЯ БОЛЬНИЦА"</t>
  </si>
  <si>
    <t>ГОСУДАРСТВЕННОЕ УЧРЕЖДЕНИЕ ЗДРАВООХРАНЕНИЯ "ТЕРЕНЬГУЛЬСКАЯ РАЙОННАЯ БОЛЬНИЦА"</t>
  </si>
  <si>
    <t>ГОСУДАРСТВЕННОЕ УЧРЕЖДЕНИЕ ЗДРАВООХРАНЕНИЯ "УЛЬЯНОВСКАЯ РАЙОННАЯ БОЛЬНИЦА"</t>
  </si>
  <si>
    <t>ГОСУДАРСТВЕННОЕ УЧРЕЖДЕНИЕ ЗДРАВООХРАНЕНИЯ "БОЛЬШЕНАГАТКИНСКАЯ РАЙОННАЯ БОЛЬНИЦА"</t>
  </si>
  <si>
    <t>ГОСУДАРСТВЕННОЕ УЧРЕЖДЕНИЕ ЗДРАВООХРАНЕНИЯ "ЧЕРДАКЛИНСКАЯ РАЙОННАЯ БОЛЬНИЦА"</t>
  </si>
  <si>
    <t>ГОСУДАРСТВЕННОЕ УЧРЕЖДЕНИЕ ЗДРАВООХРАНЕНИЯ "НОВОУЛЬЯНОВСКАЯ ГОРОДСКАЯ БОЛЬНИЦА ИМ. А.Ф. АЛЬБЕРТ"</t>
  </si>
  <si>
    <t>ГОСУДАРСТВЕННОЕ УЧРЕЖДЕНИЕ ЗДРАВООХРАНЕНИЯ "ГОРОДСКАЯ БОЛЬНИЦА № 2"</t>
  </si>
  <si>
    <t>ГОСУДАРСТВЕННОЕ УЧРЕЖДЕНИЕ ЗДРАВООХРАНЕНИЯ "ДЕТСКАЯ ГОРОДСКАЯ КЛИНИЧЕСКАЯ БОЛЬНИЦА ГОРОДА УЛЬЯНОВСКА"</t>
  </si>
  <si>
    <t>ГОСУДАРСТВЕННОЕ УЧРЕЖДЕНИЕ ЗДРАВООХРАНЕНИЯ ГОРОДСКАЯ БОЛЬНИЦА №3</t>
  </si>
  <si>
    <t>Комплексная услуга в приёмном отделении без последующей госпитализации, 2 категория</t>
  </si>
  <si>
    <t>ГОСУДАРСТВЕННОЕ УЧРЕЖДЕНИЕ ЗДРАВООХРАНЕНИЯ "ГОРОДСКАЯ КЛИНИЧЕСКАЯ БОЛЬНИЦА №1"(ПЕРИНАТАЛЬНЫЙ ЦЕНТР)</t>
  </si>
  <si>
    <t>ФГБУЗ "КЛИНИЧЕСКАЯ БОЛЬНИЦА №172 ФЕДЕРАЛЬНОГО МЕДИКО-БИОЛОГИЧЕСКОГО АГЕНСТВА" (МЕЛЕКЕССКИЙ РАЙОН)</t>
  </si>
  <si>
    <t>ФЕДЕРАЛЬНОЕ ГОСУДАРСТВЕННОЕ БЮДЖЕТНОЕ УЧРЕЖДЕНИЕ ЗДРАВООХРАНЕНИЯ "КЛИНИЧЕСКАЯ БОЛЬНИЦА № 172 ФЕДЕРАЛЬНОГО МЕДИКО-БИОЛОГИЧЕСКОГО АГЕНСТВА"</t>
  </si>
  <si>
    <t>ГОСУДАРСТВЕННОЕ УЧРЕЖДЕНИЕ ЗДРАВООХРАНЕНИЯ "ОБЛАСТНАЯ ДЕТСКАЯ ИНФЕКЦИОННАЯ БОЛЬНИЦА"</t>
  </si>
  <si>
    <t>ГОСУДАРСТВЕННОЕ УЧРЕЖДЕНИЕ ЗДРАВООХРАНЕНИЯ "УЛЬЯНОВСКАЯ ОБЛАСТНАЯ ДЕТСКАЯ КЛИНИЧЕСКАЯ БОЛЬНИЦА ИМЕНИ ПОЛИТИЧЕСКОГО И ОБЩЕСТВЕННОГО ДЕЯТЕЛЯ Ю.Ф.ГОРЯЧЕВА"</t>
  </si>
  <si>
    <t>ФЕДЕРАЛЬНОЕ ГОСУДАРСТВЕННОЕ БЮДЖЕТНОЕ УЧРЕЖДЕНИЕ "ФЕДЕРАЛЬНЫЙ ВЫСОКОТЕХНОЛОГИЧНЫЙ ЦЕНТР МЕДИЦИНСКОЙ РАДИОЛОГИИ ФЕДЕРАЛЬНОГО МЕДИКО-БИОЛОГИЧЕСКОГО АГЕНТСТВА"</t>
  </si>
  <si>
    <t>Комплексное исследование для диагностики ретинопатии недоношенных</t>
  </si>
  <si>
    <t>КУ КТ без контраста</t>
  </si>
  <si>
    <t>ГОСУДАРСТВЕННОЕ УЧРЕЖДЕНИЕ ЗДРАВООХРАНЕНИЯ "УЛЬЯНОВСКИЙ ОБЛАСТНОЙ КЛИНИЧЕСКИЙ ГОСПИТАЛЬ ВЕТЕРАНОВ ВОЙН"</t>
  </si>
  <si>
    <t>ОБЩЕСТВО С ОГРАНИЧЕННОЙ ОТВЕТСТВЕННОСТЬЮ "АЛЬЯНС КЛИНИК ПЛЮС"</t>
  </si>
  <si>
    <t>ОБЩЕСТВО С ОГРАНИЧЕННОЙ ОТВЕТСТВЕННОСТЬЮ "МЕДИЦИНСКИЙ ЦЕНТР ВЕРБРИ+"</t>
  </si>
  <si>
    <t>КУ КТ с контрастированием</t>
  </si>
  <si>
    <t>ГОСУДАРСТВЕННОЕ УЧРЕЖДЕНИЕ ЗДРАВООХРАНЕНИЯ ОБЛАСТНОЙ КЛИНИЧЕСКИЙ ОНКОЛОГИЧЕСКИЙ ДИСПАНСЕР</t>
  </si>
  <si>
    <t xml:space="preserve">ВСЕГО КТ </t>
  </si>
  <si>
    <t>ИТОГО</t>
  </si>
  <si>
    <t>КУ МРТ без контраста</t>
  </si>
  <si>
    <t>ОБЩЕСТВО С ОГРАНИЧЕННОЙ ОТВЕТСТВЕННОСТЬЮ "АКАДЕМИЯ МРТ"</t>
  </si>
  <si>
    <t>ОБЩЕСТВО С ОГРАНИЧЕННОЙ ОТВЕТСТВЕННОСТЬЮ "ВМ ДИАГНОСТИК"</t>
  </si>
  <si>
    <t>ОБЩЕСТВО С ОГРАНИЧЕННОЙ ОТВЕТСТВЕННОСТЬЮ "МЕДИЦИНСКИЙ ДИАГНОСТИЧЕСКИЙ ЦЕНТР ЗДОРОВЬЕ - УЛЬЯНОВСК"</t>
  </si>
  <si>
    <t>ОБЩЕСТВО С ОГРАНИЧЕННОЙ ОТВЕТСТВЕННОСТЬЮ "ТОМОГРАФ"</t>
  </si>
  <si>
    <t>ОБЩЕСТВО С ОГРАНИЧЕННОЙ ОТВЕТСТВЕННОСТЬЮ "ЛЕЧЕБНО - ДИАГНОСТИЧЕСКИЙ ЦЕНТР МЕЖДУНАРОДНОГО ИНСТИТУТА БИОЛОГИЧЕСКИХ СИСТЕМ - УЛЬЯНОВСК"</t>
  </si>
  <si>
    <t>КУ МРТ с контрастированием</t>
  </si>
  <si>
    <t>Маммография</t>
  </si>
  <si>
    <t>ГОСУДАРСТВЕННОЕ УЧРЕЖДЕНИЕ ЗДРАВООХРАНЕНИЯ "ГОРОДСКАЯ ПОЛИКЛИНИКА № 5"</t>
  </si>
  <si>
    <t>ГОСУДАРСТВЕННОЕ УЧРЕЖДЕНИЕ ЗДРАВООХРАНЕНИЯ ГОРОДСКАЯ ПОЛИКЛИНИКА №1 ИМ.С.М.КИРОВА</t>
  </si>
  <si>
    <t>ФЕДЕРАЛЬНОЕ КАЗЁННОЕ УЧРЕЖДЕНИЕ ЗДРАВООХРАНЕНИЯ "МЕДИКО-САНИТАРНАЯ ЧАСТЬ МИНИСТЕРСТВА ВНУТРЕННИХ ДЕЛ РОССИЙСКОЙ ФЕДЕРАЦИИ ПО УЛЬЯНОВСКОЙ ОБЛАСТИ"</t>
  </si>
  <si>
    <t>ЧАСТНОЕ УЧРЕЖДЕНИЕ ЗДРАВООХРАНЕНИЯ " БОЛЬНИЦА "РЖД-МЕДИЦИНА" ГОРОДА УЛЬЯНОВСК"</t>
  </si>
  <si>
    <t>Молекулярно-генетические исследования с целью выявления онкологических заболеваний (иные)</t>
  </si>
  <si>
    <t>АКЦИОНЕРНОЕ ОБЩЕСТВО "ЛАБКВЕСТ"</t>
  </si>
  <si>
    <t>ОБЩЕСТВО С ОГРАНИЧЕННОЙ ОТВЕТСТВЕННОСТЬЮ "СИТИЛАБ"</t>
  </si>
  <si>
    <t>ОБЩЕСТВО С ОГРАНИЧЕННОЙ ОТВЕТСТВЕННОСТЬЮ "ИНВИТРО-САМАРА"</t>
  </si>
  <si>
    <t>Молекулярно-генетические исследования с целью выявления онкологических заболеваний (патологоанатомические исследования с применением молекулярно-генетических методов in situ гибридизации ISH)</t>
  </si>
  <si>
    <t>Молекулярно-генетические исследования с целью выявления онкологических заболеваний BRAF</t>
  </si>
  <si>
    <t xml:space="preserve">Молекулярно-генетические исследования с целью выявления онкологических заболеваний BRCA 1,2 </t>
  </si>
  <si>
    <t>Молекулярно-генетические исследования с целью выявления онкологических заболеваний EGFR</t>
  </si>
  <si>
    <t>Молекулярно-генетические исследования с целью выявления онкологических заболеваний KRAS</t>
  </si>
  <si>
    <t>Молекулярно-генетические исследования с целью выявления онкологических заболеваний NRAS</t>
  </si>
  <si>
    <t>Определение антигена D системы Резус (резус-фактор)плода у беременных женщин</t>
  </si>
  <si>
    <t>Определение РНК вируса Covid-19 методом ПЦР</t>
  </si>
  <si>
    <t>ОБЩЕСТВО С ОГРАНИЧЕННОЙ ОТВЕТСТВЕННОСТЬЮ "ЦЕНТРАЛИЗОВАННАЯ КЛИНИКО-ДИАГНОСТИЧЕСКАЯ ЛАБОРАТОРИЯ"</t>
  </si>
  <si>
    <t>Патолого-анатомическое исследование биопсийного (операционного) материала 3кат сл</t>
  </si>
  <si>
    <t>Патолого-анатомическое исследование биопсийного (операционного) материала 4кат сл</t>
  </si>
  <si>
    <t>Патолого-анатомическое исследование биопсийного (операционного) материала 5кат сл</t>
  </si>
  <si>
    <t>Перитонеальный диализ</t>
  </si>
  <si>
    <t>Перитонеальный диализ аппаратный</t>
  </si>
  <si>
    <t>Позитронно-эмиссионная компьютерная томография (ПЭТ-КТ)</t>
  </si>
  <si>
    <t>ОБЩЕСТВО С ОГРАНИЧЕННОЙ ОТВЕТСТВЕННОСТЬЮ "ПЭТ- ТЕХНОЛОДЖИ"</t>
  </si>
  <si>
    <t>ОБЩЕСТВО С ОГРАНИЧЕННОЙ ОТВЕТСТВЕННОСТЬЮ "ПЭТ-ТЕХНОЛОДЖИ ДИАГНОСТИКА"</t>
  </si>
  <si>
    <t>Ультразвуковое исследование плода (пренатальное диагностическое УЗИ I, II триместра)</t>
  </si>
  <si>
    <t>Ультразвуковое исследование сердечно-сосудистой системы (допплерография сосудов)</t>
  </si>
  <si>
    <t>ОБЩЕСТВО С ОГРАНИЧЕННОЙ ОТВЕТСТВЕННОСТЬЮ "ВМ КЛИНИК"</t>
  </si>
  <si>
    <t>ОБЩЕСТВО С ОГРАНИЧЕННОЙ ОТВЕТСТВЕННОСТЬЮ "ЗДОРОВАЯ СЕМЬЯ"</t>
  </si>
  <si>
    <t>ОБЩЕСТВО С ОГРАНИЧЕННОЙ ОТВЕТСТВЕННОСТЬЮ "ЛАУС ДЕО"</t>
  </si>
  <si>
    <t>ОБЩЕСТВО С ОГРАНИЧЕННОЙ ОТВЕТСТВЕННОСТЬЮ "ПОВОЛЖСКИЙ ПАРТНЕР"</t>
  </si>
  <si>
    <t>ОБЩЕСТВО С ОГРАНИЧЕННОЙ ОТВЕТСТВЕННОСТЬЮ "АЛЬЯНС КЛИНИК"</t>
  </si>
  <si>
    <t>ОБЩЕСТВО С ОГРАНИЧЕННОЙ ОТВЕТСТВЕННОСТЬЮ "МНОГОПРОФИЛЬНАЯ КЛИНИКА Н.БЕРЕЗИНОЙ"</t>
  </si>
  <si>
    <t>ОБЩЕСТВО С ОГРАНИЧЕННОЙ ОТВЕТСТВЕННОСТЬЮ "ЦЕНТР ЛАЗЕРНОЙ МЕДИЦИНЫ"</t>
  </si>
  <si>
    <t>Ультразвуковое исследование сердечно-сосудистой системы (дуплексное сканирование сосудов)</t>
  </si>
  <si>
    <t>ГОСУДАРСТВЕННОЕ УЧРЕЖДЕНИЕ ЗДРАВООХРАНЕНИЯ "ГОРОДСКАЯ ПОЛИКЛИНИКА № 4"</t>
  </si>
  <si>
    <t>ГОСУДАРСТВЕННОЕ УЧРЕЖДЕНИЕ ЗДРАВООХРАНЕНИЯ "ОБЛАСТНОЙ КАРДИОЛОГИЧЕСКИЙ ДИСПАНСЕР"</t>
  </si>
  <si>
    <t>ОБЩЕСТВО С ОГРАНИЧЕННОЙ ОТВЕТСТВЕННОСТЬЮ "КОНСИЛИУМ"</t>
  </si>
  <si>
    <t>ОБЩЕСТВО С ОГРАНИЧЕННОЙ ОТВЕТСТВЕННОСТЬЮ "МЕД-ПРОФИ"</t>
  </si>
  <si>
    <t>ОБЩЕСТВО С ОГРАНИЧЕННОЙ ОТВЕТСТВЕННОСТЬЮ "ПАНАЦЕЯ"</t>
  </si>
  <si>
    <t>Ультразвуковое исследование сердечно-сосудистой системы (эхокардиография)</t>
  </si>
  <si>
    <t>ОБЩЕСТВО С ОГРАНИЧЕННОЙ ОТВЕТСТВЕННОСТЬЮ "ДОКТОР ЛАЙТ"</t>
  </si>
  <si>
    <t>ОБЩЕСТВО С ОГРАНИЧЕННОЙ ОТВЕТСТВЕННОСТЬЮ "МЕДИЦИНСКИЙ ЦЕНТР " АКАДЕМИЯ "</t>
  </si>
  <si>
    <t xml:space="preserve">ВСЕГО УЗИ ССС </t>
  </si>
  <si>
    <t>Флюорография выездная (мобильный флюорограф)</t>
  </si>
  <si>
    <t>Эндоскопические диагностические исследования (бронхоскопия)</t>
  </si>
  <si>
    <t>Эндоскопические диагностические исследования (колоноскопия)</t>
  </si>
  <si>
    <t>ГОСУДАРСТВЕННОЕ УЧРЕЖДЕНИЕ ЗДРАВООХРАНЕНИЯ "ГОРОДСКАЯ ПОЛИКЛИНИКА № 6"</t>
  </si>
  <si>
    <t>Эндоскопические диагностические исследования (ректосигмоидоскопия)</t>
  </si>
  <si>
    <t>Эндоскопические диагностические исследования (эзофагогастродуоденоскопия)</t>
  </si>
  <si>
    <t>ГОСУДАРСТВЕННОЕ УЧРЕЖДЕНИЕ ЗДРАВООХРАНЕНИЯ ГОРОДСКАЯ ПОЛИКЛИНИКА № 3</t>
  </si>
  <si>
    <t xml:space="preserve">ВСЕГО ЭДИ </t>
  </si>
  <si>
    <t>Гематологические</t>
  </si>
  <si>
    <t xml:space="preserve">Гериатрические </t>
  </si>
  <si>
    <t>Для беременных и рожениц</t>
  </si>
  <si>
    <t>Инфекционные</t>
  </si>
  <si>
    <t>ГУЗ "ОДИБ"</t>
  </si>
  <si>
    <t>Неврологические для больных с ОНМК</t>
  </si>
  <si>
    <t>Нефрологические</t>
  </si>
  <si>
    <t>Ожоговые (комбустиология)</t>
  </si>
  <si>
    <t>Ортопедические</t>
  </si>
  <si>
    <t>Патологии беременности</t>
  </si>
  <si>
    <t>Проктологические</t>
  </si>
  <si>
    <t>Пульмононологические</t>
  </si>
  <si>
    <t>Радиологические</t>
  </si>
  <si>
    <t>Реабилитационные для больных с заболеваниями опорно-двигатльного аппарата и переферической нервной системы</t>
  </si>
  <si>
    <t>Сосудистой хирургии</t>
  </si>
  <si>
    <t>Токсикологические</t>
  </si>
  <si>
    <t>Хирургические (сочетанная травма)</t>
  </si>
  <si>
    <t>Челюстно-лицевой хирургии</t>
  </si>
  <si>
    <t>ИТОГО , в том числе объемы предоставления м/п за пределами УО лицам, застрахованным на территории УО</t>
  </si>
  <si>
    <t>Объёмы медицинской помощи в амбулаторных условиях на 2021 год</t>
  </si>
  <si>
    <t xml:space="preserve">Объёмы медицинской помощи в неотложной форме на 2021 год
</t>
  </si>
  <si>
    <t xml:space="preserve">число посещений </t>
  </si>
  <si>
    <t xml:space="preserve">Объёмы медицинской помощи в  условиях дневного стационара на 2021 год
</t>
  </si>
  <si>
    <t xml:space="preserve">Объёмы медицинской помощи в  условиях круглосуточного стационара (без ВМП) на 2021 год
</t>
  </si>
  <si>
    <t>Число случаев госпитализации</t>
  </si>
  <si>
    <t>Число случаев лечения</t>
  </si>
  <si>
    <t xml:space="preserve">Объёмы скорой медицинской помощи на 2021 год
</t>
  </si>
  <si>
    <t>число вызовов (с применением тромболизиса)</t>
  </si>
  <si>
    <t>ВСЕГО</t>
  </si>
  <si>
    <t>число вызовов (без применения тромболизиса)</t>
  </si>
  <si>
    <t xml:space="preserve">Объёмы медицинских услуг на 2021 год
</t>
  </si>
  <si>
    <t xml:space="preserve">Объёмы высокотехнологической медицинской помощи, оказываемой в условиях круглосуточного стационара на 2021 год
</t>
  </si>
  <si>
    <t xml:space="preserve">Всего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</si>
</sst>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8"/>
      <name val="Arial"/>
      <family val="2"/>
    </font>
    <font>
      <b/>
      <i/>
      <sz val="10"/>
      <name val="Times New Roman"/>
      <family val="1"/>
      <charset val="204"/>
    </font>
    <font>
      <b/>
      <i/>
      <sz val="10"/>
      <name val="Arial Cyr"/>
      <charset val="204"/>
    </font>
    <font>
      <b/>
      <sz val="10"/>
      <name val="Arial"/>
      <family val="2"/>
    </font>
    <font>
      <b/>
      <sz val="14"/>
      <name val="Arial"/>
      <family val="2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  <charset val="204"/>
    </font>
    <font>
      <b/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3F3F3F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2" fillId="0" borderId="0">
      <alignment vertical="center"/>
    </xf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29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" fillId="0" borderId="0"/>
  </cellStyleXfs>
  <cellXfs count="100">
    <xf numFmtId="0" fontId="0" fillId="0" borderId="0" xfId="0" applyAlignment="1"/>
    <xf numFmtId="0" fontId="0" fillId="0" borderId="0" xfId="0" applyFill="1" applyAlignment="1"/>
    <xf numFmtId="0" fontId="19" fillId="0" borderId="0" xfId="0" applyFont="1" applyFill="1" applyAlignment="1"/>
    <xf numFmtId="0" fontId="22" fillId="0" borderId="10" xfId="0" applyFont="1" applyBorder="1" applyAlignment="1">
      <alignment vertical="center" wrapText="1"/>
    </xf>
    <xf numFmtId="1" fontId="20" fillId="0" borderId="10" xfId="0" applyNumberFormat="1" applyFont="1" applyFill="1" applyBorder="1" applyAlignment="1">
      <alignment horizontal="center" vertical="center" wrapText="1"/>
    </xf>
    <xf numFmtId="0" fontId="23" fillId="15" borderId="10" xfId="0" applyFont="1" applyFill="1" applyBorder="1" applyAlignment="1">
      <alignment horizontal="right" vertical="center" wrapText="1"/>
    </xf>
    <xf numFmtId="0" fontId="26" fillId="0" borderId="0" xfId="0" applyFont="1" applyFill="1" applyAlignment="1"/>
    <xf numFmtId="0" fontId="27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/>
    </xf>
    <xf numFmtId="3" fontId="24" fillId="0" borderId="10" xfId="0" applyNumberFormat="1" applyFont="1" applyFill="1" applyBorder="1" applyAlignment="1">
      <alignment horizontal="center" vertical="center"/>
    </xf>
    <xf numFmtId="1" fontId="25" fillId="0" borderId="10" xfId="0" applyNumberFormat="1" applyFont="1" applyFill="1" applyBorder="1" applyAlignment="1">
      <alignment horizontal="center" vertical="center" wrapText="1"/>
    </xf>
    <xf numFmtId="3" fontId="23" fillId="0" borderId="10" xfId="0" applyNumberFormat="1" applyFont="1" applyFill="1" applyBorder="1" applyAlignment="1">
      <alignment horizontal="center" vertical="center"/>
    </xf>
    <xf numFmtId="1" fontId="21" fillId="0" borderId="10" xfId="0" applyNumberFormat="1" applyFont="1" applyFill="1" applyBorder="1" applyAlignment="1">
      <alignment horizontal="center" vertical="center" wrapText="1"/>
    </xf>
    <xf numFmtId="3" fontId="27" fillId="0" borderId="10" xfId="0" applyNumberFormat="1" applyFont="1" applyFill="1" applyBorder="1" applyAlignment="1">
      <alignment horizontal="center" vertical="center"/>
    </xf>
    <xf numFmtId="0" fontId="23" fillId="15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/>
    <xf numFmtId="0" fontId="0" fillId="0" borderId="0" xfId="0" applyAlignment="1">
      <alignment vertical="center"/>
    </xf>
    <xf numFmtId="0" fontId="31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15" borderId="11" xfId="0" applyFont="1" applyFill="1" applyBorder="1" applyAlignment="1">
      <alignment horizontal="right" vertical="center" wrapText="1"/>
    </xf>
    <xf numFmtId="0" fontId="23" fillId="15" borderId="12" xfId="0" applyFont="1" applyFill="1" applyBorder="1" applyAlignment="1">
      <alignment horizontal="right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vertical="center"/>
    </xf>
    <xf numFmtId="0" fontId="0" fillId="0" borderId="0" xfId="0" applyNumberFormat="1" applyAlignment="1">
      <alignment vertical="center"/>
    </xf>
    <xf numFmtId="0" fontId="27" fillId="0" borderId="10" xfId="1" applyFont="1" applyBorder="1" applyAlignment="1">
      <alignment horizontal="center" vertical="center"/>
    </xf>
    <xf numFmtId="0" fontId="0" fillId="0" borderId="0" xfId="1" applyFont="1" applyAlignment="1"/>
    <xf numFmtId="0" fontId="0" fillId="0" borderId="10" xfId="1" applyFont="1" applyBorder="1" applyAlignment="1">
      <alignment vertical="center" wrapText="1"/>
    </xf>
    <xf numFmtId="3" fontId="24" fillId="0" borderId="10" xfId="1" applyNumberFormat="1" applyFont="1" applyBorder="1" applyAlignment="1">
      <alignment horizontal="center" vertical="center"/>
    </xf>
    <xf numFmtId="0" fontId="35" fillId="15" borderId="10" xfId="1" applyFont="1" applyFill="1" applyBorder="1" applyAlignment="1">
      <alignment horizontal="right" vertical="center" wrapText="1"/>
    </xf>
    <xf numFmtId="3" fontId="36" fillId="15" borderId="10" xfId="1" applyNumberFormat="1" applyFont="1" applyFill="1" applyBorder="1" applyAlignment="1">
      <alignment horizontal="center" vertical="center" wrapText="1"/>
    </xf>
    <xf numFmtId="0" fontId="27" fillId="0" borderId="0" xfId="1" applyFont="1" applyAlignment="1">
      <alignment vertical="center"/>
    </xf>
    <xf numFmtId="0" fontId="35" fillId="15" borderId="11" xfId="1" applyFont="1" applyFill="1" applyBorder="1" applyAlignment="1">
      <alignment horizontal="right" vertical="center" wrapText="1"/>
    </xf>
    <xf numFmtId="3" fontId="36" fillId="15" borderId="11" xfId="1" applyNumberFormat="1" applyFont="1" applyFill="1" applyBorder="1" applyAlignment="1">
      <alignment horizontal="center" vertical="center" wrapText="1"/>
    </xf>
    <xf numFmtId="0" fontId="35" fillId="15" borderId="12" xfId="1" applyFont="1" applyFill="1" applyBorder="1" applyAlignment="1">
      <alignment horizontal="right" vertical="center" wrapText="1"/>
    </xf>
    <xf numFmtId="3" fontId="36" fillId="15" borderId="12" xfId="1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0" fillId="0" borderId="0" xfId="0" applyFont="1" applyFill="1" applyBorder="1" applyAlignment="1">
      <alignment horizontal="center" vertical="center" wrapText="1"/>
    </xf>
    <xf numFmtId="3" fontId="38" fillId="15" borderId="10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vertical="center"/>
    </xf>
    <xf numFmtId="0" fontId="31" fillId="0" borderId="10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1" fillId="0" borderId="18" xfId="0" applyFont="1" applyBorder="1" applyAlignment="1">
      <alignment vertical="center"/>
    </xf>
    <xf numFmtId="0" fontId="31" fillId="0" borderId="19" xfId="0" applyFont="1" applyBorder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3" fillId="15" borderId="10" xfId="0" applyFont="1" applyFill="1" applyBorder="1" applyAlignment="1">
      <alignment horizontal="right" vertical="center"/>
    </xf>
    <xf numFmtId="0" fontId="23" fillId="15" borderId="11" xfId="0" applyFont="1" applyFill="1" applyBorder="1" applyAlignment="1">
      <alignment horizontal="right" vertical="center"/>
    </xf>
    <xf numFmtId="0" fontId="23" fillId="15" borderId="12" xfId="0" applyFont="1" applyFill="1" applyBorder="1" applyAlignment="1">
      <alignment horizontal="right" vertical="center"/>
    </xf>
    <xf numFmtId="0" fontId="39" fillId="16" borderId="0" xfId="25" applyFont="1" applyFill="1" applyBorder="1" applyAlignment="1">
      <alignment horizontal="center" vertical="center" wrapText="1"/>
    </xf>
    <xf numFmtId="0" fontId="39" fillId="0" borderId="0" xfId="25" applyFont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right" vertical="center" wrapText="1"/>
    </xf>
    <xf numFmtId="3" fontId="38" fillId="0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 wrapText="1"/>
    </xf>
    <xf numFmtId="3" fontId="0" fillId="0" borderId="0" xfId="0" applyNumberFormat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3" fontId="37" fillId="0" borderId="10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27" fillId="0" borderId="10" xfId="1" applyFont="1" applyBorder="1" applyAlignment="1">
      <alignment horizontal="center" vertical="center" wrapText="1"/>
    </xf>
    <xf numFmtId="0" fontId="23" fillId="15" borderId="10" xfId="0" applyFont="1" applyFill="1" applyBorder="1" applyAlignment="1">
      <alignment horizontal="left" vertical="center" wrapText="1"/>
    </xf>
    <xf numFmtId="3" fontId="38" fillId="0" borderId="10" xfId="0" applyNumberFormat="1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4" fillId="0" borderId="17" xfId="1" applyFont="1" applyBorder="1" applyAlignment="1">
      <alignment horizontal="center" vertical="center" wrapText="1"/>
    </xf>
    <xf numFmtId="0" fontId="34" fillId="0" borderId="18" xfId="1" applyFont="1" applyBorder="1" applyAlignment="1">
      <alignment horizontal="center" vertical="center" wrapText="1"/>
    </xf>
    <xf numFmtId="0" fontId="33" fillId="0" borderId="13" xfId="1" applyFont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 wrapText="1"/>
    </xf>
    <xf numFmtId="0" fontId="40" fillId="0" borderId="10" xfId="9" applyFont="1" applyFill="1" applyBorder="1" applyAlignment="1">
      <alignment horizontal="center" vertical="center"/>
    </xf>
    <xf numFmtId="3" fontId="40" fillId="0" borderId="10" xfId="9" applyNumberFormat="1" applyFont="1" applyFill="1" applyBorder="1" applyAlignment="1">
      <alignment horizontal="center" vertical="center" wrapText="1"/>
    </xf>
    <xf numFmtId="3" fontId="37" fillId="0" borderId="10" xfId="0" applyNumberFormat="1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top" wrapText="1"/>
    </xf>
    <xf numFmtId="0" fontId="30" fillId="0" borderId="0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</cellXfs>
  <cellStyles count="26">
    <cellStyle name="Normal" xfId="1"/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25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view="pageBreakPreview" topLeftCell="A2" zoomScale="90" zoomScaleNormal="100" zoomScaleSheetLayoutView="90" workbookViewId="0">
      <selection activeCell="B9" sqref="B9"/>
    </sheetView>
  </sheetViews>
  <sheetFormatPr defaultRowHeight="12.75" x14ac:dyDescent="0.2"/>
  <cols>
    <col min="1" max="1" width="36.5703125" customWidth="1"/>
    <col min="2" max="2" width="9.5703125" style="1" customWidth="1"/>
    <col min="3" max="3" width="11" style="1" customWidth="1"/>
    <col min="4" max="4" width="12.140625" style="1" customWidth="1"/>
    <col min="5" max="5" width="11.7109375" style="1" customWidth="1"/>
    <col min="6" max="6" width="12" style="1" customWidth="1"/>
    <col min="7" max="7" width="13.140625" style="1" customWidth="1"/>
  </cols>
  <sheetData>
    <row r="1" spans="1:7" ht="38.25" hidden="1" customHeight="1" x14ac:dyDescent="0.2">
      <c r="A1" s="67" t="s">
        <v>1</v>
      </c>
      <c r="B1" s="67"/>
      <c r="C1" s="67"/>
      <c r="D1" s="67"/>
      <c r="E1" s="67"/>
      <c r="F1" s="67"/>
    </row>
    <row r="2" spans="1:7" ht="42.75" customHeight="1" x14ac:dyDescent="0.2">
      <c r="A2" s="73" t="s">
        <v>363</v>
      </c>
      <c r="B2" s="73"/>
      <c r="C2" s="73"/>
      <c r="D2" s="73"/>
      <c r="E2" s="73"/>
      <c r="F2" s="74"/>
      <c r="G2" s="74"/>
    </row>
    <row r="3" spans="1:7" ht="29.25" customHeight="1" x14ac:dyDescent="0.2">
      <c r="A3" s="69" t="s">
        <v>3</v>
      </c>
      <c r="B3" s="68" t="s">
        <v>97</v>
      </c>
      <c r="C3" s="68" t="s">
        <v>2</v>
      </c>
      <c r="D3" s="68" t="s">
        <v>4</v>
      </c>
      <c r="E3" s="72"/>
      <c r="F3" s="68" t="s">
        <v>95</v>
      </c>
      <c r="G3" s="68" t="s">
        <v>96</v>
      </c>
    </row>
    <row r="4" spans="1:7" ht="19.5" customHeight="1" x14ac:dyDescent="0.2">
      <c r="A4" s="70"/>
      <c r="B4" s="72"/>
      <c r="C4" s="72"/>
      <c r="D4" s="72"/>
      <c r="E4" s="72"/>
      <c r="F4" s="72"/>
      <c r="G4" s="68"/>
    </row>
    <row r="5" spans="1:7" ht="34.5" customHeight="1" x14ac:dyDescent="0.2">
      <c r="A5" s="70"/>
      <c r="B5" s="72"/>
      <c r="C5" s="72"/>
      <c r="D5" s="72"/>
      <c r="E5" s="72"/>
      <c r="F5" s="72"/>
      <c r="G5" s="68"/>
    </row>
    <row r="6" spans="1:7" ht="48" customHeight="1" x14ac:dyDescent="0.2">
      <c r="A6" s="70"/>
      <c r="B6" s="72"/>
      <c r="C6" s="72"/>
      <c r="D6" s="68" t="s">
        <v>7</v>
      </c>
      <c r="E6" s="68" t="s">
        <v>6</v>
      </c>
      <c r="F6" s="72"/>
      <c r="G6" s="68"/>
    </row>
    <row r="7" spans="1:7" ht="110.25" customHeight="1" x14ac:dyDescent="0.2">
      <c r="A7" s="70"/>
      <c r="B7" s="72"/>
      <c r="C7" s="72"/>
      <c r="D7" s="68"/>
      <c r="E7" s="68"/>
      <c r="F7" s="72"/>
      <c r="G7" s="68"/>
    </row>
    <row r="8" spans="1:7" ht="13.5" customHeight="1" x14ac:dyDescent="0.2">
      <c r="A8" s="70"/>
      <c r="B8" s="8">
        <v>1</v>
      </c>
      <c r="C8" s="8">
        <v>2</v>
      </c>
      <c r="D8" s="7">
        <v>3</v>
      </c>
      <c r="E8" s="7">
        <v>4</v>
      </c>
      <c r="F8" s="7">
        <v>5</v>
      </c>
      <c r="G8" s="7">
        <v>6</v>
      </c>
    </row>
    <row r="9" spans="1:7" ht="33.75" customHeight="1" x14ac:dyDescent="0.2">
      <c r="A9" s="71"/>
      <c r="B9" s="66" t="s">
        <v>376</v>
      </c>
      <c r="C9" s="8" t="s">
        <v>0</v>
      </c>
      <c r="D9" s="8" t="s">
        <v>0</v>
      </c>
      <c r="E9" s="8" t="s">
        <v>0</v>
      </c>
      <c r="F9" s="8" t="s">
        <v>0</v>
      </c>
      <c r="G9" s="8" t="s">
        <v>0</v>
      </c>
    </row>
    <row r="10" spans="1:7" s="1" customFormat="1" ht="36" customHeight="1" x14ac:dyDescent="0.2">
      <c r="A10" s="3" t="s">
        <v>8</v>
      </c>
      <c r="B10" s="4">
        <v>12901</v>
      </c>
      <c r="C10" s="4">
        <v>9680</v>
      </c>
      <c r="D10" s="4">
        <v>1666</v>
      </c>
      <c r="E10" s="4">
        <v>1555</v>
      </c>
      <c r="F10" s="4">
        <v>0</v>
      </c>
      <c r="G10" s="9">
        <v>8875</v>
      </c>
    </row>
    <row r="11" spans="1:7" s="1" customFormat="1" ht="36" customHeight="1" x14ac:dyDescent="0.2">
      <c r="A11" s="3" t="s">
        <v>9</v>
      </c>
      <c r="B11" s="4">
        <v>66130</v>
      </c>
      <c r="C11" s="4">
        <v>48650</v>
      </c>
      <c r="D11" s="4">
        <v>9536</v>
      </c>
      <c r="E11" s="4">
        <v>7944</v>
      </c>
      <c r="F11" s="4">
        <v>0</v>
      </c>
      <c r="G11" s="9">
        <v>45530</v>
      </c>
    </row>
    <row r="12" spans="1:7" s="1" customFormat="1" ht="36" customHeight="1" x14ac:dyDescent="0.2">
      <c r="A12" s="3" t="s">
        <v>10</v>
      </c>
      <c r="B12" s="4">
        <v>27580</v>
      </c>
      <c r="C12" s="4">
        <v>20365</v>
      </c>
      <c r="D12" s="4">
        <v>3858</v>
      </c>
      <c r="E12" s="4">
        <v>3357</v>
      </c>
      <c r="F12" s="4">
        <v>0</v>
      </c>
      <c r="G12" s="9">
        <v>18955</v>
      </c>
    </row>
    <row r="13" spans="1:7" s="1" customFormat="1" ht="36" customHeight="1" x14ac:dyDescent="0.2">
      <c r="A13" s="3" t="s">
        <v>11</v>
      </c>
      <c r="B13" s="4">
        <v>48904</v>
      </c>
      <c r="C13" s="4">
        <v>36614</v>
      </c>
      <c r="D13" s="4">
        <v>6425</v>
      </c>
      <c r="E13" s="4">
        <v>5865</v>
      </c>
      <c r="F13" s="4">
        <v>0</v>
      </c>
      <c r="G13" s="9">
        <v>33593</v>
      </c>
    </row>
    <row r="14" spans="1:7" s="1" customFormat="1" ht="36" customHeight="1" x14ac:dyDescent="0.2">
      <c r="A14" s="3" t="s">
        <v>12</v>
      </c>
      <c r="B14" s="4">
        <v>35059</v>
      </c>
      <c r="C14" s="4">
        <v>25615</v>
      </c>
      <c r="D14" s="4">
        <v>5195</v>
      </c>
      <c r="E14" s="4">
        <v>4249</v>
      </c>
      <c r="F14" s="4">
        <v>0</v>
      </c>
      <c r="G14" s="9">
        <v>24098</v>
      </c>
    </row>
    <row r="15" spans="1:7" s="1" customFormat="1" ht="36" customHeight="1" x14ac:dyDescent="0.2">
      <c r="A15" s="3" t="s">
        <v>13</v>
      </c>
      <c r="B15" s="4">
        <v>34303</v>
      </c>
      <c r="C15" s="4">
        <v>25339</v>
      </c>
      <c r="D15" s="4">
        <v>4830</v>
      </c>
      <c r="E15" s="4">
        <v>4134</v>
      </c>
      <c r="F15" s="4">
        <v>0</v>
      </c>
      <c r="G15" s="9">
        <v>23579</v>
      </c>
    </row>
    <row r="16" spans="1:7" s="1" customFormat="1" ht="36" customHeight="1" x14ac:dyDescent="0.2">
      <c r="A16" s="3" t="s">
        <v>14</v>
      </c>
      <c r="B16" s="4">
        <v>37433</v>
      </c>
      <c r="C16" s="4">
        <v>27837</v>
      </c>
      <c r="D16" s="4">
        <v>5080</v>
      </c>
      <c r="E16" s="4">
        <v>4516</v>
      </c>
      <c r="F16" s="4">
        <v>0</v>
      </c>
      <c r="G16" s="9">
        <v>25730</v>
      </c>
    </row>
    <row r="17" spans="1:7" s="1" customFormat="1" ht="36" customHeight="1" x14ac:dyDescent="0.2">
      <c r="A17" s="3" t="s">
        <v>15</v>
      </c>
      <c r="B17" s="4">
        <v>2098</v>
      </c>
      <c r="C17" s="4">
        <v>1539</v>
      </c>
      <c r="D17" s="4">
        <v>242</v>
      </c>
      <c r="E17" s="4">
        <v>317</v>
      </c>
      <c r="F17" s="4">
        <v>0</v>
      </c>
      <c r="G17" s="9">
        <v>1798</v>
      </c>
    </row>
    <row r="18" spans="1:7" s="1" customFormat="1" ht="36" customHeight="1" x14ac:dyDescent="0.2">
      <c r="A18" s="3" t="s">
        <v>16</v>
      </c>
      <c r="B18" s="4">
        <v>7005</v>
      </c>
      <c r="C18" s="4">
        <v>4784</v>
      </c>
      <c r="D18" s="4">
        <v>1169</v>
      </c>
      <c r="E18" s="4">
        <v>1052</v>
      </c>
      <c r="F18" s="4">
        <v>0</v>
      </c>
      <c r="G18" s="9">
        <v>6004</v>
      </c>
    </row>
    <row r="19" spans="1:7" s="1" customFormat="1" ht="36" customHeight="1" x14ac:dyDescent="0.2">
      <c r="A19" s="3" t="s">
        <v>17</v>
      </c>
      <c r="B19" s="4">
        <v>11202</v>
      </c>
      <c r="C19" s="4">
        <v>7557</v>
      </c>
      <c r="D19" s="4">
        <v>1943</v>
      </c>
      <c r="E19" s="4">
        <v>1702</v>
      </c>
      <c r="F19" s="4">
        <v>0</v>
      </c>
      <c r="G19" s="9">
        <v>9600</v>
      </c>
    </row>
    <row r="20" spans="1:7" s="1" customFormat="1" ht="36" customHeight="1" x14ac:dyDescent="0.2">
      <c r="A20" s="3" t="s">
        <v>18</v>
      </c>
      <c r="B20" s="4">
        <v>13210</v>
      </c>
      <c r="C20" s="4">
        <v>8724</v>
      </c>
      <c r="D20" s="4">
        <v>2458</v>
      </c>
      <c r="E20" s="4">
        <v>2028</v>
      </c>
      <c r="F20" s="4">
        <v>0</v>
      </c>
      <c r="G20" s="9">
        <v>11321</v>
      </c>
    </row>
    <row r="21" spans="1:7" s="1" customFormat="1" ht="36" customHeight="1" x14ac:dyDescent="0.2">
      <c r="A21" s="3" t="s">
        <v>19</v>
      </c>
      <c r="B21" s="4">
        <v>6478</v>
      </c>
      <c r="C21" s="4">
        <v>4535</v>
      </c>
      <c r="D21" s="4">
        <v>964</v>
      </c>
      <c r="E21" s="4">
        <v>979</v>
      </c>
      <c r="F21" s="4">
        <v>0</v>
      </c>
      <c r="G21" s="9">
        <v>5551</v>
      </c>
    </row>
    <row r="22" spans="1:7" s="1" customFormat="1" ht="36" customHeight="1" x14ac:dyDescent="0.2">
      <c r="A22" s="3" t="s">
        <v>20</v>
      </c>
      <c r="B22" s="4">
        <v>5253</v>
      </c>
      <c r="C22" s="4">
        <v>3537</v>
      </c>
      <c r="D22" s="4">
        <v>916</v>
      </c>
      <c r="E22" s="4">
        <v>800</v>
      </c>
      <c r="F22" s="4">
        <v>0</v>
      </c>
      <c r="G22" s="9">
        <v>4502</v>
      </c>
    </row>
    <row r="23" spans="1:7" s="6" customFormat="1" ht="31.5" customHeight="1" x14ac:dyDescent="0.2">
      <c r="A23" s="5" t="s">
        <v>21</v>
      </c>
      <c r="B23" s="10">
        <v>45246</v>
      </c>
      <c r="C23" s="10">
        <v>30676</v>
      </c>
      <c r="D23" s="10">
        <v>7692</v>
      </c>
      <c r="E23" s="10">
        <v>6878</v>
      </c>
      <c r="F23" s="10">
        <v>0</v>
      </c>
      <c r="G23" s="11">
        <v>38776</v>
      </c>
    </row>
    <row r="24" spans="1:7" s="1" customFormat="1" ht="36" customHeight="1" x14ac:dyDescent="0.2">
      <c r="A24" s="3" t="s">
        <v>22</v>
      </c>
      <c r="B24" s="4">
        <v>38829</v>
      </c>
      <c r="C24" s="4">
        <v>29296</v>
      </c>
      <c r="D24" s="4">
        <v>4882</v>
      </c>
      <c r="E24" s="4">
        <v>4651</v>
      </c>
      <c r="F24" s="4">
        <v>0</v>
      </c>
      <c r="G24" s="9">
        <v>26712</v>
      </c>
    </row>
    <row r="25" spans="1:7" s="1" customFormat="1" ht="36" customHeight="1" x14ac:dyDescent="0.2">
      <c r="A25" s="3" t="s">
        <v>23</v>
      </c>
      <c r="B25" s="4">
        <v>22381</v>
      </c>
      <c r="C25" s="4">
        <v>16903</v>
      </c>
      <c r="D25" s="4">
        <v>2788</v>
      </c>
      <c r="E25" s="4">
        <v>2690</v>
      </c>
      <c r="F25" s="4">
        <v>0</v>
      </c>
      <c r="G25" s="9">
        <v>15395</v>
      </c>
    </row>
    <row r="26" spans="1:7" s="1" customFormat="1" ht="36" customHeight="1" x14ac:dyDescent="0.2">
      <c r="A26" s="3" t="s">
        <v>24</v>
      </c>
      <c r="B26" s="4">
        <v>36259</v>
      </c>
      <c r="C26" s="4">
        <v>26044</v>
      </c>
      <c r="D26" s="4">
        <v>5843</v>
      </c>
      <c r="E26" s="4">
        <v>4372</v>
      </c>
      <c r="F26" s="4">
        <v>0</v>
      </c>
      <c r="G26" s="9">
        <v>24923</v>
      </c>
    </row>
    <row r="27" spans="1:7" s="1" customFormat="1" ht="36" customHeight="1" x14ac:dyDescent="0.2">
      <c r="A27" s="3" t="s">
        <v>25</v>
      </c>
      <c r="B27" s="4">
        <v>19835</v>
      </c>
      <c r="C27" s="4">
        <v>14830</v>
      </c>
      <c r="D27" s="4">
        <v>2601</v>
      </c>
      <c r="E27" s="4">
        <v>2404</v>
      </c>
      <c r="F27" s="4">
        <v>0</v>
      </c>
      <c r="G27" s="9">
        <v>13633</v>
      </c>
    </row>
    <row r="28" spans="1:7" s="1" customFormat="1" ht="36" customHeight="1" x14ac:dyDescent="0.2">
      <c r="A28" s="3" t="s">
        <v>26</v>
      </c>
      <c r="B28" s="4">
        <v>18141</v>
      </c>
      <c r="C28" s="4">
        <v>13399</v>
      </c>
      <c r="D28" s="4">
        <v>2519</v>
      </c>
      <c r="E28" s="4">
        <v>2223</v>
      </c>
      <c r="F28" s="4">
        <v>0</v>
      </c>
      <c r="G28" s="9">
        <v>12470</v>
      </c>
    </row>
    <row r="29" spans="1:7" s="1" customFormat="1" ht="36" customHeight="1" x14ac:dyDescent="0.2">
      <c r="A29" s="3" t="s">
        <v>27</v>
      </c>
      <c r="B29" s="4">
        <v>33659</v>
      </c>
      <c r="C29" s="4">
        <v>25211</v>
      </c>
      <c r="D29" s="4">
        <v>4371</v>
      </c>
      <c r="E29" s="4">
        <v>4077</v>
      </c>
      <c r="F29" s="4">
        <v>0</v>
      </c>
      <c r="G29" s="9">
        <v>23136</v>
      </c>
    </row>
    <row r="30" spans="1:7" s="1" customFormat="1" ht="36" customHeight="1" x14ac:dyDescent="0.2">
      <c r="A30" s="3" t="s">
        <v>28</v>
      </c>
      <c r="B30" s="4">
        <v>17929</v>
      </c>
      <c r="C30" s="4">
        <v>13653</v>
      </c>
      <c r="D30" s="4">
        <v>2085</v>
      </c>
      <c r="E30" s="4">
        <v>2191</v>
      </c>
      <c r="F30" s="4">
        <v>0</v>
      </c>
      <c r="G30" s="9">
        <v>12323</v>
      </c>
    </row>
    <row r="31" spans="1:7" s="1" customFormat="1" ht="36" customHeight="1" x14ac:dyDescent="0.2">
      <c r="A31" s="3" t="s">
        <v>29</v>
      </c>
      <c r="B31" s="4">
        <v>25320</v>
      </c>
      <c r="C31" s="4">
        <v>18500</v>
      </c>
      <c r="D31" s="4">
        <v>3719</v>
      </c>
      <c r="E31" s="4">
        <v>3101</v>
      </c>
      <c r="F31" s="4">
        <v>0</v>
      </c>
      <c r="G31" s="9">
        <v>17404</v>
      </c>
    </row>
    <row r="32" spans="1:7" s="1" customFormat="1" ht="36" customHeight="1" x14ac:dyDescent="0.2">
      <c r="A32" s="3" t="s">
        <v>30</v>
      </c>
      <c r="B32" s="4">
        <v>22860</v>
      </c>
      <c r="C32" s="4">
        <v>16946</v>
      </c>
      <c r="D32" s="4">
        <v>3156</v>
      </c>
      <c r="E32" s="4">
        <v>2758</v>
      </c>
      <c r="F32" s="4">
        <v>0</v>
      </c>
      <c r="G32" s="9">
        <v>15713</v>
      </c>
    </row>
    <row r="33" spans="1:7" s="1" customFormat="1" ht="36" customHeight="1" x14ac:dyDescent="0.2">
      <c r="A33" s="3" t="s">
        <v>31</v>
      </c>
      <c r="B33" s="4">
        <v>24350</v>
      </c>
      <c r="C33" s="4">
        <v>17918</v>
      </c>
      <c r="D33" s="4">
        <v>3487</v>
      </c>
      <c r="E33" s="4">
        <v>2945</v>
      </c>
      <c r="F33" s="4">
        <v>0</v>
      </c>
      <c r="G33" s="9">
        <v>16738</v>
      </c>
    </row>
    <row r="34" spans="1:7" s="1" customFormat="1" ht="36" customHeight="1" x14ac:dyDescent="0.2">
      <c r="A34" s="3" t="s">
        <v>32</v>
      </c>
      <c r="B34" s="4">
        <v>55770</v>
      </c>
      <c r="C34" s="4">
        <v>40118</v>
      </c>
      <c r="D34" s="4">
        <v>8844</v>
      </c>
      <c r="E34" s="4">
        <v>6808</v>
      </c>
      <c r="F34" s="4">
        <v>0</v>
      </c>
      <c r="G34" s="9">
        <v>38297</v>
      </c>
    </row>
    <row r="35" spans="1:7" s="1" customFormat="1" ht="36" customHeight="1" x14ac:dyDescent="0.2">
      <c r="A35" s="3" t="s">
        <v>33</v>
      </c>
      <c r="B35" s="4">
        <v>34522</v>
      </c>
      <c r="C35" s="4">
        <v>25482</v>
      </c>
      <c r="D35" s="4">
        <v>4839</v>
      </c>
      <c r="E35" s="4">
        <v>4201</v>
      </c>
      <c r="F35" s="4">
        <v>0</v>
      </c>
      <c r="G35" s="9">
        <v>23729</v>
      </c>
    </row>
    <row r="36" spans="1:7" s="1" customFormat="1" ht="36" customHeight="1" x14ac:dyDescent="0.2">
      <c r="A36" s="3" t="s">
        <v>34</v>
      </c>
      <c r="B36" s="4">
        <v>59139</v>
      </c>
      <c r="C36" s="4">
        <v>42306</v>
      </c>
      <c r="D36" s="4">
        <v>9717</v>
      </c>
      <c r="E36" s="4">
        <v>7116</v>
      </c>
      <c r="F36" s="4">
        <v>0</v>
      </c>
      <c r="G36" s="9">
        <v>40649</v>
      </c>
    </row>
    <row r="37" spans="1:7" s="1" customFormat="1" ht="36" customHeight="1" x14ac:dyDescent="0.2">
      <c r="A37" s="3" t="s">
        <v>35</v>
      </c>
      <c r="B37" s="4">
        <v>30879</v>
      </c>
      <c r="C37" s="4">
        <v>22758</v>
      </c>
      <c r="D37" s="4">
        <v>4421</v>
      </c>
      <c r="E37" s="4">
        <v>3700</v>
      </c>
      <c r="F37" s="4">
        <v>0</v>
      </c>
      <c r="G37" s="9">
        <v>21226</v>
      </c>
    </row>
    <row r="38" spans="1:7" s="2" customFormat="1" ht="32.25" customHeight="1" x14ac:dyDescent="0.2">
      <c r="A38" s="5" t="s">
        <v>36</v>
      </c>
      <c r="B38" s="12">
        <v>747429</v>
      </c>
      <c r="C38" s="12">
        <v>548140</v>
      </c>
      <c r="D38" s="12">
        <v>107554</v>
      </c>
      <c r="E38" s="10">
        <v>91735</v>
      </c>
      <c r="F38" s="12">
        <v>0</v>
      </c>
      <c r="G38" s="13">
        <v>521484</v>
      </c>
    </row>
    <row r="39" spans="1:7" s="1" customFormat="1" ht="36" customHeight="1" x14ac:dyDescent="0.2">
      <c r="A39" s="3" t="s">
        <v>37</v>
      </c>
      <c r="B39" s="4">
        <v>395787</v>
      </c>
      <c r="C39" s="4">
        <v>395787</v>
      </c>
      <c r="D39" s="4">
        <v>0</v>
      </c>
      <c r="E39" s="4">
        <v>0</v>
      </c>
      <c r="F39" s="4">
        <v>0</v>
      </c>
      <c r="G39" s="9">
        <v>62340</v>
      </c>
    </row>
    <row r="40" spans="1:7" s="1" customFormat="1" ht="36" customHeight="1" x14ac:dyDescent="0.2">
      <c r="A40" s="3" t="s">
        <v>38</v>
      </c>
      <c r="B40" s="4">
        <v>33729</v>
      </c>
      <c r="C40" s="4">
        <v>19904</v>
      </c>
      <c r="D40" s="4">
        <v>4286</v>
      </c>
      <c r="E40" s="4">
        <v>9539</v>
      </c>
      <c r="F40" s="4">
        <v>0</v>
      </c>
      <c r="G40" s="9">
        <v>66542</v>
      </c>
    </row>
    <row r="41" spans="1:7" s="1" customFormat="1" ht="36" customHeight="1" x14ac:dyDescent="0.2">
      <c r="A41" s="3" t="s">
        <v>39</v>
      </c>
      <c r="B41" s="4">
        <v>226111</v>
      </c>
      <c r="C41" s="4">
        <v>196595</v>
      </c>
      <c r="D41" s="4">
        <v>29267</v>
      </c>
      <c r="E41" s="4">
        <v>249</v>
      </c>
      <c r="F41" s="4">
        <v>0</v>
      </c>
      <c r="G41" s="9">
        <v>102644</v>
      </c>
    </row>
    <row r="42" spans="1:7" s="1" customFormat="1" ht="36" customHeight="1" x14ac:dyDescent="0.2">
      <c r="A42" s="3" t="s">
        <v>40</v>
      </c>
      <c r="B42" s="4">
        <v>69145</v>
      </c>
      <c r="C42" s="4">
        <v>59448</v>
      </c>
      <c r="D42" s="4">
        <v>3006</v>
      </c>
      <c r="E42" s="4">
        <v>6691</v>
      </c>
      <c r="F42" s="4">
        <v>0</v>
      </c>
      <c r="G42" s="9">
        <v>122727</v>
      </c>
    </row>
    <row r="43" spans="1:7" s="1" customFormat="1" ht="36" customHeight="1" x14ac:dyDescent="0.2">
      <c r="A43" s="3" t="s">
        <v>41</v>
      </c>
      <c r="B43" s="4">
        <v>31517</v>
      </c>
      <c r="C43" s="4">
        <v>18226</v>
      </c>
      <c r="D43" s="4">
        <v>4120</v>
      </c>
      <c r="E43" s="4">
        <v>9171</v>
      </c>
      <c r="F43" s="4">
        <v>0</v>
      </c>
      <c r="G43" s="9">
        <v>61270</v>
      </c>
    </row>
    <row r="44" spans="1:7" s="1" customFormat="1" ht="36" customHeight="1" x14ac:dyDescent="0.2">
      <c r="A44" s="3" t="s">
        <v>42</v>
      </c>
      <c r="B44" s="4">
        <v>649429</v>
      </c>
      <c r="C44" s="4">
        <v>565294</v>
      </c>
      <c r="D44" s="4">
        <v>82540</v>
      </c>
      <c r="E44" s="4">
        <v>1595</v>
      </c>
      <c r="F44" s="4">
        <v>0</v>
      </c>
      <c r="G44" s="9">
        <v>176327</v>
      </c>
    </row>
    <row r="45" spans="1:7" s="1" customFormat="1" ht="36" customHeight="1" x14ac:dyDescent="0.2">
      <c r="A45" s="3" t="s">
        <v>43</v>
      </c>
      <c r="B45" s="4">
        <v>107061</v>
      </c>
      <c r="C45" s="4">
        <v>73923</v>
      </c>
      <c r="D45" s="4">
        <v>18408</v>
      </c>
      <c r="E45" s="4">
        <v>14730</v>
      </c>
      <c r="F45" s="4">
        <v>0</v>
      </c>
      <c r="G45" s="9">
        <v>113083</v>
      </c>
    </row>
    <row r="46" spans="1:7" s="1" customFormat="1" ht="36" customHeight="1" x14ac:dyDescent="0.2">
      <c r="A46" s="3" t="s">
        <v>44</v>
      </c>
      <c r="B46" s="4">
        <v>42547</v>
      </c>
      <c r="C46" s="4">
        <v>27312</v>
      </c>
      <c r="D46" s="4">
        <v>4723</v>
      </c>
      <c r="E46" s="4">
        <v>10512</v>
      </c>
      <c r="F46" s="4">
        <v>0</v>
      </c>
      <c r="G46" s="9">
        <v>77850</v>
      </c>
    </row>
    <row r="47" spans="1:7" s="1" customFormat="1" ht="36" customHeight="1" x14ac:dyDescent="0.2">
      <c r="A47" s="3" t="s">
        <v>45</v>
      </c>
      <c r="B47" s="4">
        <v>96919</v>
      </c>
      <c r="C47" s="4">
        <v>78812</v>
      </c>
      <c r="D47" s="4">
        <v>5613</v>
      </c>
      <c r="E47" s="4">
        <v>12494</v>
      </c>
      <c r="F47" s="4">
        <v>0</v>
      </c>
      <c r="G47" s="9">
        <v>121440</v>
      </c>
    </row>
    <row r="48" spans="1:7" s="1" customFormat="1" ht="36" customHeight="1" x14ac:dyDescent="0.2">
      <c r="A48" s="3" t="s">
        <v>46</v>
      </c>
      <c r="B48" s="4">
        <v>35458</v>
      </c>
      <c r="C48" s="4">
        <v>23327</v>
      </c>
      <c r="D48" s="4">
        <v>3761</v>
      </c>
      <c r="E48" s="4">
        <v>8370</v>
      </c>
      <c r="F48" s="4">
        <v>0</v>
      </c>
      <c r="G48" s="9">
        <v>60492</v>
      </c>
    </row>
    <row r="49" spans="1:7" s="1" customFormat="1" ht="36" customHeight="1" x14ac:dyDescent="0.2">
      <c r="A49" s="3" t="s">
        <v>47</v>
      </c>
      <c r="B49" s="4">
        <v>79801</v>
      </c>
      <c r="C49" s="4">
        <v>48330</v>
      </c>
      <c r="D49" s="4">
        <v>9756</v>
      </c>
      <c r="E49" s="4">
        <v>21715</v>
      </c>
      <c r="F49" s="4">
        <v>0</v>
      </c>
      <c r="G49" s="9">
        <v>170464</v>
      </c>
    </row>
    <row r="50" spans="1:7" s="1" customFormat="1" ht="36" customHeight="1" x14ac:dyDescent="0.2">
      <c r="A50" s="3" t="s">
        <v>48</v>
      </c>
      <c r="B50" s="4">
        <v>70422</v>
      </c>
      <c r="C50" s="4">
        <v>52896</v>
      </c>
      <c r="D50" s="4">
        <v>5433</v>
      </c>
      <c r="E50" s="4">
        <v>12093</v>
      </c>
      <c r="F50" s="4">
        <v>0</v>
      </c>
      <c r="G50" s="9">
        <v>128409</v>
      </c>
    </row>
    <row r="51" spans="1:7" s="2" customFormat="1" ht="32.25" customHeight="1" x14ac:dyDescent="0.2">
      <c r="A51" s="5" t="s">
        <v>49</v>
      </c>
      <c r="B51" s="12">
        <v>1837926</v>
      </c>
      <c r="C51" s="12">
        <v>1559854</v>
      </c>
      <c r="D51" s="12">
        <v>170913</v>
      </c>
      <c r="E51" s="10">
        <v>107159</v>
      </c>
      <c r="F51" s="12">
        <v>0</v>
      </c>
      <c r="G51" s="13">
        <v>1263588</v>
      </c>
    </row>
    <row r="52" spans="1:7" s="1" customFormat="1" ht="36" customHeight="1" x14ac:dyDescent="0.2">
      <c r="A52" s="3" t="s">
        <v>50</v>
      </c>
      <c r="B52" s="4">
        <v>6840</v>
      </c>
      <c r="C52" s="4">
        <v>6840</v>
      </c>
      <c r="D52" s="4">
        <v>0</v>
      </c>
      <c r="E52" s="4">
        <v>0</v>
      </c>
      <c r="F52" s="4">
        <v>0</v>
      </c>
      <c r="G52" s="9">
        <v>5966</v>
      </c>
    </row>
    <row r="53" spans="1:7" s="1" customFormat="1" ht="36" customHeight="1" x14ac:dyDescent="0.2">
      <c r="A53" s="3" t="s">
        <v>51</v>
      </c>
      <c r="B53" s="4">
        <v>295748</v>
      </c>
      <c r="C53" s="4">
        <v>235030</v>
      </c>
      <c r="D53" s="4">
        <v>34991</v>
      </c>
      <c r="E53" s="4">
        <v>25727</v>
      </c>
      <c r="F53" s="4">
        <v>0</v>
      </c>
      <c r="G53" s="9">
        <v>212842</v>
      </c>
    </row>
    <row r="54" spans="1:7" s="2" customFormat="1" ht="32.25" customHeight="1" x14ac:dyDescent="0.2">
      <c r="A54" s="5" t="s">
        <v>52</v>
      </c>
      <c r="B54" s="12">
        <v>302588</v>
      </c>
      <c r="C54" s="12">
        <v>241870</v>
      </c>
      <c r="D54" s="12">
        <v>34991</v>
      </c>
      <c r="E54" s="10">
        <v>25727</v>
      </c>
      <c r="F54" s="12">
        <v>0</v>
      </c>
      <c r="G54" s="13">
        <v>218808</v>
      </c>
    </row>
    <row r="55" spans="1:7" s="1" customFormat="1" ht="36" customHeight="1" x14ac:dyDescent="0.2">
      <c r="A55" s="3" t="s">
        <v>53</v>
      </c>
      <c r="B55" s="4">
        <v>4159</v>
      </c>
      <c r="C55" s="4">
        <v>4159</v>
      </c>
      <c r="D55" s="4">
        <v>0</v>
      </c>
      <c r="E55" s="4">
        <v>0</v>
      </c>
      <c r="F55" s="4">
        <v>0</v>
      </c>
      <c r="G55" s="9">
        <v>1009</v>
      </c>
    </row>
    <row r="56" spans="1:7" s="1" customFormat="1" ht="36" customHeight="1" x14ac:dyDescent="0.2">
      <c r="A56" s="3" t="s">
        <v>54</v>
      </c>
      <c r="B56" s="4">
        <v>9000</v>
      </c>
      <c r="C56" s="4">
        <v>9000</v>
      </c>
      <c r="D56" s="4">
        <v>0</v>
      </c>
      <c r="E56" s="4">
        <v>0</v>
      </c>
      <c r="F56" s="4">
        <v>0</v>
      </c>
      <c r="G56" s="9">
        <v>0</v>
      </c>
    </row>
    <row r="57" spans="1:7" s="1" customFormat="1" ht="36" customHeight="1" x14ac:dyDescent="0.2">
      <c r="A57" s="3" t="s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9">
        <v>0</v>
      </c>
    </row>
    <row r="58" spans="1:7" s="1" customFormat="1" ht="36" customHeight="1" x14ac:dyDescent="0.2">
      <c r="A58" s="3" t="s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9">
        <v>0</v>
      </c>
    </row>
    <row r="59" spans="1:7" s="1" customFormat="1" ht="36" customHeight="1" x14ac:dyDescent="0.2">
      <c r="A59" s="3" t="s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9">
        <v>0</v>
      </c>
    </row>
    <row r="60" spans="1:7" s="1" customFormat="1" ht="36" customHeight="1" x14ac:dyDescent="0.2">
      <c r="A60" s="3" t="s">
        <v>58</v>
      </c>
      <c r="B60" s="4">
        <v>60825</v>
      </c>
      <c r="C60" s="4">
        <v>55835</v>
      </c>
      <c r="D60" s="4">
        <v>0</v>
      </c>
      <c r="E60" s="4">
        <v>0</v>
      </c>
      <c r="F60" s="4">
        <v>4990</v>
      </c>
      <c r="G60" s="9">
        <v>3646</v>
      </c>
    </row>
    <row r="61" spans="1:7" s="1" customFormat="1" ht="36" customHeight="1" x14ac:dyDescent="0.2">
      <c r="A61" s="3" t="s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9">
        <v>0</v>
      </c>
    </row>
    <row r="62" spans="1:7" s="1" customFormat="1" ht="36" customHeight="1" x14ac:dyDescent="0.2">
      <c r="A62" s="3" t="s">
        <v>60</v>
      </c>
      <c r="B62" s="4">
        <v>70624</v>
      </c>
      <c r="C62" s="4">
        <v>49654</v>
      </c>
      <c r="D62" s="4">
        <v>0</v>
      </c>
      <c r="E62" s="4">
        <v>0</v>
      </c>
      <c r="F62" s="4">
        <v>20970</v>
      </c>
      <c r="G62" s="9">
        <v>38285</v>
      </c>
    </row>
    <row r="63" spans="1:7" s="1" customFormat="1" ht="36" customHeight="1" x14ac:dyDescent="0.2">
      <c r="A63" s="3" t="s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9">
        <v>0</v>
      </c>
    </row>
    <row r="64" spans="1:7" s="1" customFormat="1" ht="36" customHeight="1" x14ac:dyDescent="0.2">
      <c r="A64" s="3" t="s">
        <v>62</v>
      </c>
      <c r="B64" s="4">
        <v>4862</v>
      </c>
      <c r="C64" s="4">
        <v>4862</v>
      </c>
      <c r="D64" s="4">
        <v>0</v>
      </c>
      <c r="E64" s="4">
        <v>0</v>
      </c>
      <c r="F64" s="4">
        <v>0</v>
      </c>
      <c r="G64" s="9">
        <v>548</v>
      </c>
    </row>
    <row r="65" spans="1:7" s="1" customFormat="1" ht="36" customHeight="1" x14ac:dyDescent="0.2">
      <c r="A65" s="3" t="s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9">
        <v>0</v>
      </c>
    </row>
    <row r="66" spans="1:7" s="1" customFormat="1" ht="36" customHeight="1" x14ac:dyDescent="0.2">
      <c r="A66" s="3" t="s">
        <v>64</v>
      </c>
      <c r="B66" s="4">
        <v>8689</v>
      </c>
      <c r="C66" s="4">
        <v>3699</v>
      </c>
      <c r="D66" s="4">
        <v>0</v>
      </c>
      <c r="E66" s="4">
        <v>0</v>
      </c>
      <c r="F66" s="4">
        <v>4990</v>
      </c>
      <c r="G66" s="9">
        <v>4862</v>
      </c>
    </row>
    <row r="67" spans="1:7" s="1" customFormat="1" ht="36" customHeight="1" x14ac:dyDescent="0.2">
      <c r="A67" s="3" t="s">
        <v>65</v>
      </c>
      <c r="B67" s="4">
        <v>20860</v>
      </c>
      <c r="C67" s="4">
        <v>15870</v>
      </c>
      <c r="D67" s="4">
        <v>0</v>
      </c>
      <c r="E67" s="4">
        <v>0</v>
      </c>
      <c r="F67" s="4">
        <v>4990</v>
      </c>
      <c r="G67" s="9">
        <v>21513</v>
      </c>
    </row>
    <row r="68" spans="1:7" s="1" customFormat="1" ht="36" customHeight="1" x14ac:dyDescent="0.2">
      <c r="A68" s="3" t="s">
        <v>66</v>
      </c>
      <c r="B68" s="4">
        <v>84407</v>
      </c>
      <c r="C68" s="4">
        <v>71414</v>
      </c>
      <c r="D68" s="4">
        <v>0</v>
      </c>
      <c r="E68" s="4">
        <v>0</v>
      </c>
      <c r="F68" s="4">
        <v>12993</v>
      </c>
      <c r="G68" s="9">
        <v>486</v>
      </c>
    </row>
    <row r="69" spans="1:7" s="1" customFormat="1" ht="36" customHeight="1" x14ac:dyDescent="0.2">
      <c r="A69" s="3" t="s">
        <v>67</v>
      </c>
      <c r="B69" s="4">
        <v>99158</v>
      </c>
      <c r="C69" s="4">
        <v>4011</v>
      </c>
      <c r="D69" s="4">
        <v>0</v>
      </c>
      <c r="E69" s="4">
        <v>88</v>
      </c>
      <c r="F69" s="4">
        <v>95059</v>
      </c>
      <c r="G69" s="9">
        <v>365</v>
      </c>
    </row>
    <row r="70" spans="1:7" s="1" customFormat="1" ht="36" customHeight="1" x14ac:dyDescent="0.2">
      <c r="A70" s="3" t="s">
        <v>68</v>
      </c>
      <c r="B70" s="4">
        <v>172247</v>
      </c>
      <c r="C70" s="4">
        <v>6439</v>
      </c>
      <c r="D70" s="4">
        <v>0</v>
      </c>
      <c r="E70" s="4">
        <v>0</v>
      </c>
      <c r="F70" s="4">
        <v>165808</v>
      </c>
      <c r="G70" s="9">
        <v>3646</v>
      </c>
    </row>
    <row r="71" spans="1:7" s="2" customFormat="1" ht="32.25" customHeight="1" x14ac:dyDescent="0.2">
      <c r="A71" s="5" t="s">
        <v>69</v>
      </c>
      <c r="B71" s="12">
        <v>534831</v>
      </c>
      <c r="C71" s="12">
        <v>224943</v>
      </c>
      <c r="D71" s="12">
        <v>0</v>
      </c>
      <c r="E71" s="10">
        <v>88</v>
      </c>
      <c r="F71" s="12">
        <v>309800</v>
      </c>
      <c r="G71" s="13">
        <v>74360</v>
      </c>
    </row>
    <row r="72" spans="1:7" s="1" customFormat="1" ht="36" customHeight="1" x14ac:dyDescent="0.2">
      <c r="A72" s="3" t="s">
        <v>70</v>
      </c>
      <c r="B72" s="4">
        <v>6000</v>
      </c>
      <c r="C72" s="4">
        <v>6000</v>
      </c>
      <c r="D72" s="4">
        <v>0</v>
      </c>
      <c r="E72" s="4">
        <v>0</v>
      </c>
      <c r="F72" s="4">
        <v>0</v>
      </c>
      <c r="G72" s="9">
        <v>7000</v>
      </c>
    </row>
    <row r="73" spans="1:7" s="1" customFormat="1" ht="36" customHeight="1" x14ac:dyDescent="0.2">
      <c r="A73" s="3" t="s">
        <v>71</v>
      </c>
      <c r="B73" s="4">
        <v>9330</v>
      </c>
      <c r="C73" s="4">
        <v>9330</v>
      </c>
      <c r="D73" s="4">
        <v>0</v>
      </c>
      <c r="E73" s="4">
        <v>0</v>
      </c>
      <c r="F73" s="4">
        <v>0</v>
      </c>
      <c r="G73" s="9">
        <v>8115</v>
      </c>
    </row>
    <row r="74" spans="1:7" s="1" customFormat="1" ht="36" customHeight="1" x14ac:dyDescent="0.2">
      <c r="A74" s="3" t="s">
        <v>72</v>
      </c>
      <c r="B74" s="4">
        <v>24046</v>
      </c>
      <c r="C74" s="4">
        <v>20900</v>
      </c>
      <c r="D74" s="4">
        <v>975</v>
      </c>
      <c r="E74" s="4">
        <v>2171</v>
      </c>
      <c r="F74" s="4">
        <v>0</v>
      </c>
      <c r="G74" s="9">
        <v>18000</v>
      </c>
    </row>
    <row r="75" spans="1:7" s="2" customFormat="1" ht="32.25" customHeight="1" x14ac:dyDescent="0.2">
      <c r="A75" s="5" t="s">
        <v>73</v>
      </c>
      <c r="B75" s="12">
        <v>39376</v>
      </c>
      <c r="C75" s="12">
        <v>36230</v>
      </c>
      <c r="D75" s="12">
        <v>975</v>
      </c>
      <c r="E75" s="10">
        <v>2171</v>
      </c>
      <c r="F75" s="12">
        <v>0</v>
      </c>
      <c r="G75" s="13">
        <v>33115</v>
      </c>
    </row>
    <row r="76" spans="1:7" s="1" customFormat="1" ht="36" customHeight="1" x14ac:dyDescent="0.2">
      <c r="A76" s="3" t="s">
        <v>74</v>
      </c>
      <c r="B76" s="4">
        <v>420</v>
      </c>
      <c r="C76" s="4">
        <v>0</v>
      </c>
      <c r="D76" s="4">
        <v>0</v>
      </c>
      <c r="E76" s="4">
        <v>0</v>
      </c>
      <c r="F76" s="4">
        <v>420</v>
      </c>
      <c r="G76" s="9">
        <v>0</v>
      </c>
    </row>
    <row r="77" spans="1:7" s="1" customFormat="1" ht="36" customHeight="1" x14ac:dyDescent="0.2">
      <c r="A77" s="3" t="s">
        <v>75</v>
      </c>
      <c r="B77" s="4">
        <v>10217</v>
      </c>
      <c r="C77" s="4">
        <v>4600</v>
      </c>
      <c r="D77" s="4">
        <v>1571</v>
      </c>
      <c r="E77" s="4">
        <v>4046</v>
      </c>
      <c r="F77" s="4">
        <v>0</v>
      </c>
      <c r="G77" s="9">
        <v>12000</v>
      </c>
    </row>
    <row r="78" spans="1:7" s="1" customFormat="1" ht="36" customHeight="1" x14ac:dyDescent="0.2">
      <c r="A78" s="3" t="s">
        <v>76</v>
      </c>
      <c r="B78" s="4">
        <v>2100</v>
      </c>
      <c r="C78" s="4">
        <v>2100</v>
      </c>
      <c r="D78" s="4">
        <v>0</v>
      </c>
      <c r="E78" s="4">
        <v>0</v>
      </c>
      <c r="F78" s="4">
        <v>0</v>
      </c>
      <c r="G78" s="9">
        <v>4750</v>
      </c>
    </row>
    <row r="79" spans="1:7" s="1" customFormat="1" ht="36" customHeight="1" x14ac:dyDescent="0.2">
      <c r="A79" s="3" t="s">
        <v>77</v>
      </c>
      <c r="B79" s="4">
        <v>2640</v>
      </c>
      <c r="C79" s="4">
        <v>2640</v>
      </c>
      <c r="D79" s="4">
        <v>0</v>
      </c>
      <c r="E79" s="4">
        <v>0</v>
      </c>
      <c r="F79" s="4">
        <v>0</v>
      </c>
      <c r="G79" s="9">
        <v>3000</v>
      </c>
    </row>
    <row r="80" spans="1:7" s="1" customFormat="1" ht="36" customHeight="1" x14ac:dyDescent="0.2">
      <c r="A80" s="3" t="s">
        <v>78</v>
      </c>
      <c r="B80" s="4">
        <v>4960</v>
      </c>
      <c r="C80" s="4">
        <v>4960</v>
      </c>
      <c r="D80" s="4">
        <v>0</v>
      </c>
      <c r="E80" s="4">
        <v>0</v>
      </c>
      <c r="F80" s="4">
        <v>0</v>
      </c>
      <c r="G80" s="9">
        <v>16604</v>
      </c>
    </row>
    <row r="81" spans="1:7" s="1" customFormat="1" ht="36" customHeight="1" x14ac:dyDescent="0.2">
      <c r="A81" s="3" t="s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9">
        <v>100</v>
      </c>
    </row>
    <row r="82" spans="1:7" s="1" customFormat="1" ht="36" customHeight="1" x14ac:dyDescent="0.2">
      <c r="A82" s="3" t="s">
        <v>80</v>
      </c>
      <c r="B82" s="4">
        <v>800</v>
      </c>
      <c r="C82" s="4">
        <v>800</v>
      </c>
      <c r="D82" s="4">
        <v>0</v>
      </c>
      <c r="E82" s="4">
        <v>0</v>
      </c>
      <c r="F82" s="4">
        <v>0</v>
      </c>
      <c r="G82" s="9">
        <v>500</v>
      </c>
    </row>
    <row r="83" spans="1:7" s="1" customFormat="1" ht="36" customHeight="1" x14ac:dyDescent="0.2">
      <c r="A83" s="3" t="s">
        <v>81</v>
      </c>
      <c r="B83" s="4">
        <v>1500</v>
      </c>
      <c r="C83" s="4">
        <v>1500</v>
      </c>
      <c r="D83" s="4">
        <v>0</v>
      </c>
      <c r="E83" s="4">
        <v>0</v>
      </c>
      <c r="F83" s="4">
        <v>0</v>
      </c>
      <c r="G83" s="9">
        <v>1500</v>
      </c>
    </row>
    <row r="84" spans="1:7" s="1" customFormat="1" ht="36" customHeight="1" x14ac:dyDescent="0.2">
      <c r="A84" s="3" t="s">
        <v>82</v>
      </c>
      <c r="B84" s="4">
        <v>2640</v>
      </c>
      <c r="C84" s="4">
        <v>2640</v>
      </c>
      <c r="D84" s="4">
        <v>0</v>
      </c>
      <c r="E84" s="4">
        <v>0</v>
      </c>
      <c r="F84" s="4">
        <v>0</v>
      </c>
      <c r="G84" s="9">
        <v>3000</v>
      </c>
    </row>
    <row r="85" spans="1:7" s="1" customFormat="1" ht="36" customHeight="1" x14ac:dyDescent="0.2">
      <c r="A85" s="3" t="s">
        <v>83</v>
      </c>
      <c r="B85" s="4">
        <v>2640</v>
      </c>
      <c r="C85" s="4">
        <v>2640</v>
      </c>
      <c r="D85" s="4">
        <v>0</v>
      </c>
      <c r="E85" s="4">
        <v>0</v>
      </c>
      <c r="F85" s="4">
        <v>0</v>
      </c>
      <c r="G85" s="9">
        <v>3000</v>
      </c>
    </row>
    <row r="86" spans="1:7" s="1" customFormat="1" ht="36" customHeight="1" x14ac:dyDescent="0.2">
      <c r="A86" s="3" t="s">
        <v>84</v>
      </c>
      <c r="B86" s="4">
        <v>400</v>
      </c>
      <c r="C86" s="4">
        <v>400</v>
      </c>
      <c r="D86" s="4">
        <v>0</v>
      </c>
      <c r="E86" s="4">
        <v>0</v>
      </c>
      <c r="F86" s="4">
        <v>0</v>
      </c>
      <c r="G86" s="9">
        <v>400</v>
      </c>
    </row>
    <row r="87" spans="1:7" s="1" customFormat="1" ht="36" customHeight="1" x14ac:dyDescent="0.2">
      <c r="A87" s="3" t="s">
        <v>85</v>
      </c>
      <c r="B87" s="4">
        <v>800</v>
      </c>
      <c r="C87" s="4">
        <v>800</v>
      </c>
      <c r="D87" s="4">
        <v>0</v>
      </c>
      <c r="E87" s="4">
        <v>0</v>
      </c>
      <c r="F87" s="4">
        <v>0</v>
      </c>
      <c r="G87" s="9">
        <v>500</v>
      </c>
    </row>
    <row r="88" spans="1:7" s="1" customFormat="1" ht="36" customHeight="1" x14ac:dyDescent="0.2">
      <c r="A88" s="3" t="s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9">
        <v>200</v>
      </c>
    </row>
    <row r="89" spans="1:7" s="1" customFormat="1" ht="36" customHeight="1" x14ac:dyDescent="0.2">
      <c r="A89" s="3" t="s">
        <v>87</v>
      </c>
      <c r="B89" s="4">
        <v>674</v>
      </c>
      <c r="C89" s="4">
        <v>674</v>
      </c>
      <c r="D89" s="4">
        <v>0</v>
      </c>
      <c r="E89" s="4">
        <v>0</v>
      </c>
      <c r="F89" s="4">
        <v>0</v>
      </c>
      <c r="G89" s="9">
        <v>132</v>
      </c>
    </row>
    <row r="90" spans="1:7" s="1" customFormat="1" ht="36" customHeight="1" x14ac:dyDescent="0.2">
      <c r="A90" s="3" t="s">
        <v>88</v>
      </c>
      <c r="B90" s="4">
        <v>3780</v>
      </c>
      <c r="C90" s="4">
        <v>3780</v>
      </c>
      <c r="D90" s="4">
        <v>0</v>
      </c>
      <c r="E90" s="4">
        <v>0</v>
      </c>
      <c r="F90" s="4">
        <v>0</v>
      </c>
      <c r="G90" s="9">
        <v>4500</v>
      </c>
    </row>
    <row r="91" spans="1:7" s="1" customFormat="1" ht="36" customHeight="1" x14ac:dyDescent="0.2">
      <c r="A91" s="3" t="s">
        <v>89</v>
      </c>
      <c r="B91" s="4">
        <v>400</v>
      </c>
      <c r="C91" s="4">
        <v>400</v>
      </c>
      <c r="D91" s="4">
        <v>0</v>
      </c>
      <c r="E91" s="4">
        <v>0</v>
      </c>
      <c r="F91" s="4">
        <v>0</v>
      </c>
      <c r="G91" s="9">
        <v>200</v>
      </c>
    </row>
    <row r="92" spans="1:7" s="1" customFormat="1" ht="36" customHeight="1" x14ac:dyDescent="0.2">
      <c r="A92" s="3" t="s">
        <v>90</v>
      </c>
      <c r="B92" s="4">
        <v>3000</v>
      </c>
      <c r="C92" s="4">
        <v>0</v>
      </c>
      <c r="D92" s="4">
        <v>0</v>
      </c>
      <c r="E92" s="4">
        <v>0</v>
      </c>
      <c r="F92" s="4">
        <v>3000</v>
      </c>
      <c r="G92" s="9">
        <v>0</v>
      </c>
    </row>
    <row r="93" spans="1:7" s="1" customFormat="1" ht="36" customHeight="1" x14ac:dyDescent="0.2">
      <c r="A93" s="3" t="s">
        <v>91</v>
      </c>
      <c r="B93" s="4">
        <v>800</v>
      </c>
      <c r="C93" s="4">
        <v>800</v>
      </c>
      <c r="D93" s="4">
        <v>0</v>
      </c>
      <c r="E93" s="4">
        <v>0</v>
      </c>
      <c r="F93" s="4">
        <v>0</v>
      </c>
      <c r="G93" s="9">
        <v>500</v>
      </c>
    </row>
    <row r="94" spans="1:7" s="1" customFormat="1" ht="36" customHeight="1" x14ac:dyDescent="0.2">
      <c r="A94" s="3" t="s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9">
        <v>10</v>
      </c>
    </row>
    <row r="95" spans="1:7" s="1" customFormat="1" ht="36" customHeight="1" x14ac:dyDescent="0.2">
      <c r="A95" s="3" t="s">
        <v>93</v>
      </c>
      <c r="B95" s="4">
        <v>100</v>
      </c>
      <c r="C95" s="4">
        <v>100</v>
      </c>
      <c r="D95" s="4">
        <v>0</v>
      </c>
      <c r="E95" s="4">
        <v>0</v>
      </c>
      <c r="F95" s="4">
        <v>0</v>
      </c>
      <c r="G95" s="9">
        <v>600</v>
      </c>
    </row>
    <row r="96" spans="1:7" s="2" customFormat="1" ht="32.25" customHeight="1" x14ac:dyDescent="0.2">
      <c r="A96" s="5" t="s">
        <v>94</v>
      </c>
      <c r="B96" s="12">
        <v>37871</v>
      </c>
      <c r="C96" s="12">
        <v>28834</v>
      </c>
      <c r="D96" s="12">
        <v>1571</v>
      </c>
      <c r="E96" s="10">
        <v>4046</v>
      </c>
      <c r="F96" s="12">
        <v>3420</v>
      </c>
      <c r="G96" s="13">
        <v>51496</v>
      </c>
    </row>
    <row r="97" spans="1:7" s="2" customFormat="1" ht="26.25" customHeight="1" x14ac:dyDescent="0.2">
      <c r="A97" s="5" t="s">
        <v>5</v>
      </c>
      <c r="B97" s="12">
        <v>3500021</v>
      </c>
      <c r="C97" s="12">
        <v>2639871</v>
      </c>
      <c r="D97" s="12">
        <v>316004</v>
      </c>
      <c r="E97" s="10">
        <v>230926</v>
      </c>
      <c r="F97" s="12">
        <v>313220</v>
      </c>
      <c r="G97" s="13">
        <v>2162851</v>
      </c>
    </row>
    <row r="98" spans="1:7" s="2" customFormat="1" ht="60.75" customHeight="1" x14ac:dyDescent="0.2">
      <c r="A98" s="5" t="s">
        <v>98</v>
      </c>
      <c r="B98" s="12"/>
      <c r="C98" s="12">
        <v>61101</v>
      </c>
      <c r="D98" s="12"/>
      <c r="E98" s="10"/>
      <c r="F98" s="12"/>
      <c r="G98" s="13">
        <v>9920</v>
      </c>
    </row>
    <row r="99" spans="1:7" ht="24.75" customHeight="1" x14ac:dyDescent="0.2">
      <c r="A99" s="14" t="s">
        <v>99</v>
      </c>
      <c r="B99" s="15"/>
      <c r="C99" s="12">
        <f>C97+C98</f>
        <v>2700972</v>
      </c>
      <c r="D99" s="12">
        <f>D97+D98</f>
        <v>316004</v>
      </c>
      <c r="E99" s="12">
        <f>E97+E98</f>
        <v>230926</v>
      </c>
      <c r="F99" s="12">
        <f>F97+F98</f>
        <v>313220</v>
      </c>
      <c r="G99" s="12">
        <f>G97+G98</f>
        <v>2172771</v>
      </c>
    </row>
  </sheetData>
  <mergeCells count="10">
    <mergeCell ref="A1:F1"/>
    <mergeCell ref="G3:G7"/>
    <mergeCell ref="E6:E7"/>
    <mergeCell ref="D6:D7"/>
    <mergeCell ref="A3:A9"/>
    <mergeCell ref="F3:F7"/>
    <mergeCell ref="D3:E5"/>
    <mergeCell ref="C3:C7"/>
    <mergeCell ref="B3:B7"/>
    <mergeCell ref="A2:G2"/>
  </mergeCells>
  <pageMargins left="0" right="0" top="0" bottom="0" header="0" footer="0"/>
  <pageSetup paperSize="9" scale="40" fitToWidth="2" fitToHeight="1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topLeftCell="A34" workbookViewId="0">
      <selection sqref="A1:B1"/>
    </sheetView>
  </sheetViews>
  <sheetFormatPr defaultColWidth="9.140625" defaultRowHeight="12.75" x14ac:dyDescent="0.2"/>
  <cols>
    <col min="1" max="1" width="44.42578125" style="16" customWidth="1"/>
    <col min="2" max="2" width="18.28515625" style="16" customWidth="1"/>
    <col min="3" max="16384" width="9.140625" style="16"/>
  </cols>
  <sheetData>
    <row r="1" spans="1:2" ht="44.25" customHeight="1" x14ac:dyDescent="0.2">
      <c r="A1" s="75" t="s">
        <v>364</v>
      </c>
      <c r="B1" s="75"/>
    </row>
    <row r="2" spans="1:2" ht="12.75" customHeight="1" x14ac:dyDescent="0.2">
      <c r="A2" s="76" t="s">
        <v>100</v>
      </c>
      <c r="B2" s="77" t="s">
        <v>365</v>
      </c>
    </row>
    <row r="3" spans="1:2" x14ac:dyDescent="0.2">
      <c r="A3" s="76"/>
      <c r="B3" s="77"/>
    </row>
    <row r="4" spans="1:2" x14ac:dyDescent="0.2">
      <c r="A4" s="18" t="s">
        <v>8</v>
      </c>
      <c r="B4" s="19">
        <v>3978</v>
      </c>
    </row>
    <row r="5" spans="1:2" x14ac:dyDescent="0.2">
      <c r="A5" s="18" t="s">
        <v>9</v>
      </c>
      <c r="B5" s="19">
        <v>20111</v>
      </c>
    </row>
    <row r="6" spans="1:2" x14ac:dyDescent="0.2">
      <c r="A6" s="18" t="s">
        <v>10</v>
      </c>
      <c r="B6" s="19">
        <v>8498</v>
      </c>
    </row>
    <row r="7" spans="1:2" x14ac:dyDescent="0.2">
      <c r="A7" s="18" t="s">
        <v>11</v>
      </c>
      <c r="B7" s="19">
        <v>15061</v>
      </c>
    </row>
    <row r="8" spans="1:2" ht="25.5" x14ac:dyDescent="0.2">
      <c r="A8" s="18" t="s">
        <v>12</v>
      </c>
      <c r="B8" s="19">
        <v>10804</v>
      </c>
    </row>
    <row r="9" spans="1:2" x14ac:dyDescent="0.2">
      <c r="A9" s="18" t="s">
        <v>13</v>
      </c>
      <c r="B9" s="19">
        <v>10571</v>
      </c>
    </row>
    <row r="10" spans="1:2" x14ac:dyDescent="0.2">
      <c r="A10" s="18" t="s">
        <v>14</v>
      </c>
      <c r="B10" s="19">
        <v>11536</v>
      </c>
    </row>
    <row r="11" spans="1:2" ht="25.5" x14ac:dyDescent="0.2">
      <c r="A11" s="18" t="s">
        <v>15</v>
      </c>
      <c r="B11" s="19">
        <v>806</v>
      </c>
    </row>
    <row r="12" spans="1:2" ht="25.5" x14ac:dyDescent="0.2">
      <c r="A12" s="18" t="s">
        <v>16</v>
      </c>
      <c r="B12" s="19">
        <v>2692</v>
      </c>
    </row>
    <row r="13" spans="1:2" x14ac:dyDescent="0.2">
      <c r="A13" s="18" t="s">
        <v>17</v>
      </c>
      <c r="B13" s="19">
        <v>4304</v>
      </c>
    </row>
    <row r="14" spans="1:2" ht="25.5" x14ac:dyDescent="0.2">
      <c r="A14" s="18" t="s">
        <v>18</v>
      </c>
      <c r="B14" s="19">
        <v>5075</v>
      </c>
    </row>
    <row r="15" spans="1:2" x14ac:dyDescent="0.2">
      <c r="A15" s="18" t="s">
        <v>19</v>
      </c>
      <c r="B15" s="19">
        <v>2489</v>
      </c>
    </row>
    <row r="16" spans="1:2" ht="13.5" thickBot="1" x14ac:dyDescent="0.25">
      <c r="A16" s="18" t="s">
        <v>20</v>
      </c>
      <c r="B16" s="19">
        <v>2019</v>
      </c>
    </row>
    <row r="17" spans="1:2" ht="12.75" customHeight="1" thickBot="1" x14ac:dyDescent="0.25">
      <c r="A17" s="20" t="s">
        <v>21</v>
      </c>
      <c r="B17" s="20">
        <v>17385</v>
      </c>
    </row>
    <row r="18" spans="1:2" x14ac:dyDescent="0.2">
      <c r="A18" s="18" t="s">
        <v>22</v>
      </c>
      <c r="B18" s="19">
        <v>11809</v>
      </c>
    </row>
    <row r="19" spans="1:2" x14ac:dyDescent="0.2">
      <c r="A19" s="18" t="s">
        <v>23</v>
      </c>
      <c r="B19" s="19">
        <v>6806</v>
      </c>
    </row>
    <row r="20" spans="1:2" x14ac:dyDescent="0.2">
      <c r="A20" s="18" t="s">
        <v>24</v>
      </c>
      <c r="B20" s="19">
        <v>11174</v>
      </c>
    </row>
    <row r="21" spans="1:2" ht="38.25" x14ac:dyDescent="0.2">
      <c r="A21" s="18" t="s">
        <v>25</v>
      </c>
      <c r="B21" s="19">
        <v>6112</v>
      </c>
    </row>
    <row r="22" spans="1:2" x14ac:dyDescent="0.2">
      <c r="A22" s="18" t="s">
        <v>26</v>
      </c>
      <c r="B22" s="19">
        <v>5591</v>
      </c>
    </row>
    <row r="23" spans="1:2" x14ac:dyDescent="0.2">
      <c r="A23" s="18" t="s">
        <v>27</v>
      </c>
      <c r="B23" s="19">
        <v>10373</v>
      </c>
    </row>
    <row r="24" spans="1:2" x14ac:dyDescent="0.2">
      <c r="A24" s="18" t="s">
        <v>28</v>
      </c>
      <c r="B24" s="19">
        <v>5525</v>
      </c>
    </row>
    <row r="25" spans="1:2" x14ac:dyDescent="0.2">
      <c r="A25" s="18" t="s">
        <v>29</v>
      </c>
      <c r="B25" s="19">
        <v>7803</v>
      </c>
    </row>
    <row r="26" spans="1:2" x14ac:dyDescent="0.2">
      <c r="A26" s="18" t="s">
        <v>30</v>
      </c>
      <c r="B26" s="19">
        <v>7045</v>
      </c>
    </row>
    <row r="27" spans="1:2" x14ac:dyDescent="0.2">
      <c r="A27" s="18" t="s">
        <v>31</v>
      </c>
      <c r="B27" s="19">
        <v>7504</v>
      </c>
    </row>
    <row r="28" spans="1:2" x14ac:dyDescent="0.2">
      <c r="A28" s="18" t="s">
        <v>32</v>
      </c>
      <c r="B28" s="19">
        <v>17170</v>
      </c>
    </row>
    <row r="29" spans="1:2" x14ac:dyDescent="0.2">
      <c r="A29" s="18" t="s">
        <v>33</v>
      </c>
      <c r="B29" s="19">
        <v>10638</v>
      </c>
    </row>
    <row r="30" spans="1:2" x14ac:dyDescent="0.2">
      <c r="A30" s="18" t="s">
        <v>34</v>
      </c>
      <c r="B30" s="19">
        <v>18224</v>
      </c>
    </row>
    <row r="31" spans="1:2" ht="13.5" thickBot="1" x14ac:dyDescent="0.25">
      <c r="A31" s="18" t="s">
        <v>35</v>
      </c>
      <c r="B31" s="19">
        <v>9516</v>
      </c>
    </row>
    <row r="32" spans="1:2" ht="12.75" customHeight="1" thickBot="1" x14ac:dyDescent="0.25">
      <c r="A32" s="20" t="s">
        <v>36</v>
      </c>
      <c r="B32" s="20">
        <v>233234</v>
      </c>
    </row>
    <row r="33" spans="1:2" ht="25.5" x14ac:dyDescent="0.2">
      <c r="A33" s="18" t="s">
        <v>37</v>
      </c>
      <c r="B33" s="19">
        <v>10500</v>
      </c>
    </row>
    <row r="34" spans="1:2" x14ac:dyDescent="0.2">
      <c r="A34" s="18" t="s">
        <v>38</v>
      </c>
      <c r="B34" s="19">
        <v>22843</v>
      </c>
    </row>
    <row r="35" spans="1:2" ht="25.5" x14ac:dyDescent="0.2">
      <c r="A35" s="18" t="s">
        <v>39</v>
      </c>
      <c r="B35" s="19">
        <v>14987</v>
      </c>
    </row>
    <row r="36" spans="1:2" x14ac:dyDescent="0.2">
      <c r="A36" s="18" t="s">
        <v>40</v>
      </c>
      <c r="B36" s="19">
        <v>16022</v>
      </c>
    </row>
    <row r="37" spans="1:2" x14ac:dyDescent="0.2">
      <c r="A37" s="18" t="s">
        <v>41</v>
      </c>
      <c r="B37" s="19">
        <v>21962</v>
      </c>
    </row>
    <row r="38" spans="1:2" x14ac:dyDescent="0.2">
      <c r="A38" s="18" t="s">
        <v>42</v>
      </c>
      <c r="B38" s="19">
        <v>44955</v>
      </c>
    </row>
    <row r="39" spans="1:2" x14ac:dyDescent="0.2">
      <c r="A39" s="18" t="s">
        <v>43</v>
      </c>
      <c r="B39" s="19">
        <v>35042</v>
      </c>
    </row>
    <row r="40" spans="1:2" x14ac:dyDescent="0.2">
      <c r="A40" s="18" t="s">
        <v>44</v>
      </c>
      <c r="B40" s="19">
        <v>25173</v>
      </c>
    </row>
    <row r="41" spans="1:2" ht="25.5" x14ac:dyDescent="0.2">
      <c r="A41" s="18" t="s">
        <v>45</v>
      </c>
      <c r="B41" s="19">
        <v>29907</v>
      </c>
    </row>
    <row r="42" spans="1:2" x14ac:dyDescent="0.2">
      <c r="A42" s="18" t="s">
        <v>46</v>
      </c>
      <c r="B42" s="19">
        <v>20044</v>
      </c>
    </row>
    <row r="43" spans="1:2" x14ac:dyDescent="0.2">
      <c r="A43" s="18" t="s">
        <v>47</v>
      </c>
      <c r="B43" s="19">
        <v>61729</v>
      </c>
    </row>
    <row r="44" spans="1:2" x14ac:dyDescent="0.2">
      <c r="A44" s="18" t="s">
        <v>101</v>
      </c>
      <c r="B44" s="19">
        <v>18073</v>
      </c>
    </row>
    <row r="45" spans="1:2" ht="13.5" thickBot="1" x14ac:dyDescent="0.25">
      <c r="A45" s="18" t="s">
        <v>48</v>
      </c>
      <c r="B45" s="19">
        <v>28959</v>
      </c>
    </row>
    <row r="46" spans="1:2" ht="12.75" customHeight="1" thickBot="1" x14ac:dyDescent="0.25">
      <c r="A46" s="20" t="s">
        <v>49</v>
      </c>
      <c r="B46" s="20">
        <v>350196</v>
      </c>
    </row>
    <row r="47" spans="1:2" ht="13.5" thickBot="1" x14ac:dyDescent="0.25">
      <c r="A47" s="18" t="s">
        <v>51</v>
      </c>
      <c r="B47" s="19">
        <v>65914</v>
      </c>
    </row>
    <row r="48" spans="1:2" ht="12.75" customHeight="1" thickBot="1" x14ac:dyDescent="0.25">
      <c r="A48" s="20" t="s">
        <v>52</v>
      </c>
      <c r="B48" s="20">
        <v>65914</v>
      </c>
    </row>
    <row r="49" spans="1:2" ht="13.5" thickBot="1" x14ac:dyDescent="0.25">
      <c r="A49" s="18" t="s">
        <v>72</v>
      </c>
      <c r="B49" s="19">
        <v>5203</v>
      </c>
    </row>
    <row r="50" spans="1:2" ht="12.75" customHeight="1" thickBot="1" x14ac:dyDescent="0.25">
      <c r="A50" s="20" t="s">
        <v>73</v>
      </c>
      <c r="B50" s="20">
        <v>5203</v>
      </c>
    </row>
    <row r="51" spans="1:2" ht="12.75" customHeight="1" x14ac:dyDescent="0.2">
      <c r="A51" s="21" t="s">
        <v>5</v>
      </c>
      <c r="B51" s="21">
        <v>654547</v>
      </c>
    </row>
    <row r="52" spans="1:2" ht="45.75" customHeight="1" x14ac:dyDescent="0.2">
      <c r="A52" s="22" t="s">
        <v>98</v>
      </c>
      <c r="B52" s="23">
        <v>1769</v>
      </c>
    </row>
    <row r="53" spans="1:2" ht="20.25" customHeight="1" x14ac:dyDescent="0.2">
      <c r="A53" s="23" t="s">
        <v>99</v>
      </c>
      <c r="B53" s="23">
        <f>B51+B52</f>
        <v>656316</v>
      </c>
    </row>
    <row r="54" spans="1:2" ht="12.75" customHeight="1" x14ac:dyDescent="0.2">
      <c r="A54" s="24"/>
    </row>
    <row r="55" spans="1:2" ht="12.75" customHeight="1" x14ac:dyDescent="0.2"/>
    <row r="56" spans="1:2" ht="12.75" customHeight="1" x14ac:dyDescent="0.2"/>
    <row r="57" spans="1:2" ht="12.75" customHeight="1" x14ac:dyDescent="0.2"/>
    <row r="58" spans="1:2" ht="12.75" customHeight="1" x14ac:dyDescent="0.2">
      <c r="A58" s="24"/>
    </row>
  </sheetData>
  <mergeCells count="3">
    <mergeCell ref="A1:B1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329"/>
  <sheetViews>
    <sheetView workbookViewId="0">
      <selection activeCell="D9" sqref="D9"/>
    </sheetView>
  </sheetViews>
  <sheetFormatPr defaultColWidth="9.140625" defaultRowHeight="12.75" x14ac:dyDescent="0.2"/>
  <cols>
    <col min="1" max="1" width="78.42578125" style="16" customWidth="1"/>
    <col min="2" max="2" width="21.7109375" style="16" customWidth="1"/>
    <col min="3" max="3" width="9.140625" style="16" customWidth="1"/>
    <col min="4" max="16384" width="9.140625" style="16"/>
  </cols>
  <sheetData>
    <row r="1" spans="1:167" ht="6.75" customHeight="1" x14ac:dyDescent="0.2"/>
    <row r="2" spans="1:167" ht="27" customHeight="1" x14ac:dyDescent="0.2">
      <c r="A2" s="80" t="s">
        <v>366</v>
      </c>
      <c r="B2" s="80"/>
    </row>
    <row r="3" spans="1:167" ht="30.75" customHeight="1" x14ac:dyDescent="0.2">
      <c r="A3" s="25" t="s">
        <v>102</v>
      </c>
      <c r="B3" s="63" t="s">
        <v>369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</row>
    <row r="4" spans="1:167" ht="12.75" customHeight="1" x14ac:dyDescent="0.2">
      <c r="A4" s="78" t="s">
        <v>103</v>
      </c>
      <c r="B4" s="79"/>
    </row>
    <row r="5" spans="1:167" x14ac:dyDescent="0.2">
      <c r="A5" s="27" t="s">
        <v>9</v>
      </c>
      <c r="B5" s="28">
        <v>24</v>
      </c>
    </row>
    <row r="6" spans="1:167" ht="15" customHeight="1" x14ac:dyDescent="0.2">
      <c r="A6" s="27" t="s">
        <v>10</v>
      </c>
      <c r="B6" s="28">
        <v>274</v>
      </c>
    </row>
    <row r="7" spans="1:167" x14ac:dyDescent="0.2">
      <c r="A7" s="27" t="s">
        <v>11</v>
      </c>
      <c r="B7" s="28">
        <v>30</v>
      </c>
    </row>
    <row r="8" spans="1:167" ht="15.75" customHeight="1" x14ac:dyDescent="0.2">
      <c r="A8" s="27" t="s">
        <v>12</v>
      </c>
      <c r="B8" s="28">
        <v>50</v>
      </c>
    </row>
    <row r="9" spans="1:167" x14ac:dyDescent="0.2">
      <c r="A9" s="27" t="s">
        <v>13</v>
      </c>
      <c r="B9" s="28">
        <v>127</v>
      </c>
    </row>
    <row r="10" spans="1:167" x14ac:dyDescent="0.2">
      <c r="A10" s="27" t="s">
        <v>14</v>
      </c>
      <c r="B10" s="28">
        <v>60</v>
      </c>
    </row>
    <row r="11" spans="1:167" ht="14.25" customHeight="1" x14ac:dyDescent="0.2">
      <c r="A11" s="27" t="s">
        <v>18</v>
      </c>
      <c r="B11" s="28">
        <v>82</v>
      </c>
    </row>
    <row r="12" spans="1:167" s="31" customFormat="1" ht="12.75" customHeight="1" x14ac:dyDescent="0.2">
      <c r="A12" s="29" t="s">
        <v>21</v>
      </c>
      <c r="B12" s="30">
        <v>82</v>
      </c>
    </row>
    <row r="13" spans="1:167" x14ac:dyDescent="0.2">
      <c r="A13" s="27" t="s">
        <v>22</v>
      </c>
      <c r="B13" s="28">
        <v>84</v>
      </c>
    </row>
    <row r="14" spans="1:167" ht="15" customHeight="1" x14ac:dyDescent="0.2">
      <c r="A14" s="27" t="s">
        <v>23</v>
      </c>
      <c r="B14" s="28">
        <v>190</v>
      </c>
    </row>
    <row r="15" spans="1:167" x14ac:dyDescent="0.2">
      <c r="A15" s="27" t="s">
        <v>26</v>
      </c>
      <c r="B15" s="28">
        <v>55</v>
      </c>
    </row>
    <row r="16" spans="1:167" x14ac:dyDescent="0.2">
      <c r="A16" s="27" t="s">
        <v>27</v>
      </c>
      <c r="B16" s="28">
        <v>200</v>
      </c>
    </row>
    <row r="17" spans="1:2" ht="12.75" customHeight="1" x14ac:dyDescent="0.2">
      <c r="A17" s="27" t="s">
        <v>28</v>
      </c>
      <c r="B17" s="28">
        <v>35</v>
      </c>
    </row>
    <row r="18" spans="1:2" x14ac:dyDescent="0.2">
      <c r="A18" s="27" t="s">
        <v>30</v>
      </c>
      <c r="B18" s="28">
        <v>26</v>
      </c>
    </row>
    <row r="19" spans="1:2" ht="13.5" customHeight="1" x14ac:dyDescent="0.2">
      <c r="A19" s="27" t="s">
        <v>33</v>
      </c>
      <c r="B19" s="28">
        <v>79</v>
      </c>
    </row>
    <row r="20" spans="1:2" x14ac:dyDescent="0.2">
      <c r="A20" s="27" t="s">
        <v>34</v>
      </c>
      <c r="B20" s="28">
        <v>182</v>
      </c>
    </row>
    <row r="21" spans="1:2" x14ac:dyDescent="0.2">
      <c r="A21" s="27" t="s">
        <v>35</v>
      </c>
      <c r="B21" s="28">
        <v>111</v>
      </c>
    </row>
    <row r="22" spans="1:2" s="31" customFormat="1" ht="12.75" customHeight="1" x14ac:dyDescent="0.2">
      <c r="A22" s="29" t="s">
        <v>36</v>
      </c>
      <c r="B22" s="30">
        <v>1609</v>
      </c>
    </row>
    <row r="23" spans="1:2" ht="15" customHeight="1" x14ac:dyDescent="0.2">
      <c r="A23" s="27" t="s">
        <v>38</v>
      </c>
      <c r="B23" s="28">
        <v>450</v>
      </c>
    </row>
    <row r="24" spans="1:2" ht="16.5" customHeight="1" x14ac:dyDescent="0.2">
      <c r="A24" s="27" t="s">
        <v>39</v>
      </c>
      <c r="B24" s="28">
        <v>310</v>
      </c>
    </row>
    <row r="25" spans="1:2" ht="12.75" customHeight="1" x14ac:dyDescent="0.2">
      <c r="A25" s="27" t="s">
        <v>40</v>
      </c>
      <c r="B25" s="28">
        <v>252</v>
      </c>
    </row>
    <row r="26" spans="1:2" x14ac:dyDescent="0.2">
      <c r="A26" s="27" t="s">
        <v>42</v>
      </c>
      <c r="B26" s="28">
        <v>130</v>
      </c>
    </row>
    <row r="27" spans="1:2" x14ac:dyDescent="0.2">
      <c r="A27" s="27" t="s">
        <v>43</v>
      </c>
      <c r="B27" s="28">
        <v>626</v>
      </c>
    </row>
    <row r="28" spans="1:2" ht="14.25" customHeight="1" x14ac:dyDescent="0.2">
      <c r="A28" s="27" t="s">
        <v>45</v>
      </c>
      <c r="B28" s="28">
        <v>1130</v>
      </c>
    </row>
    <row r="29" spans="1:2" ht="18" customHeight="1" x14ac:dyDescent="0.2">
      <c r="A29" s="27" t="s">
        <v>47</v>
      </c>
      <c r="B29" s="28">
        <v>2138</v>
      </c>
    </row>
    <row r="30" spans="1:2" s="31" customFormat="1" ht="12.75" customHeight="1" x14ac:dyDescent="0.2">
      <c r="A30" s="29" t="s">
        <v>49</v>
      </c>
      <c r="B30" s="30">
        <v>5036</v>
      </c>
    </row>
    <row r="31" spans="1:2" ht="17.25" customHeight="1" x14ac:dyDescent="0.2">
      <c r="A31" s="27" t="s">
        <v>50</v>
      </c>
      <c r="B31" s="28">
        <v>97</v>
      </c>
    </row>
    <row r="32" spans="1:2" s="31" customFormat="1" ht="12.75" customHeight="1" x14ac:dyDescent="0.2">
      <c r="A32" s="29" t="s">
        <v>52</v>
      </c>
      <c r="B32" s="30">
        <v>97</v>
      </c>
    </row>
    <row r="33" spans="1:2" x14ac:dyDescent="0.2">
      <c r="A33" s="27" t="s">
        <v>60</v>
      </c>
      <c r="B33" s="28">
        <v>240</v>
      </c>
    </row>
    <row r="34" spans="1:2" s="31" customFormat="1" ht="12.75" customHeight="1" x14ac:dyDescent="0.2">
      <c r="A34" s="29" t="s">
        <v>69</v>
      </c>
      <c r="B34" s="30">
        <v>240</v>
      </c>
    </row>
    <row r="35" spans="1:2" ht="18" customHeight="1" x14ac:dyDescent="0.2">
      <c r="A35" s="27" t="s">
        <v>72</v>
      </c>
      <c r="B35" s="28">
        <v>157</v>
      </c>
    </row>
    <row r="36" spans="1:2" s="31" customFormat="1" ht="12.75" customHeight="1" x14ac:dyDescent="0.2">
      <c r="A36" s="29" t="s">
        <v>73</v>
      </c>
      <c r="B36" s="30">
        <v>157</v>
      </c>
    </row>
    <row r="37" spans="1:2" x14ac:dyDescent="0.2">
      <c r="A37" s="27" t="s">
        <v>104</v>
      </c>
      <c r="B37" s="28">
        <v>30</v>
      </c>
    </row>
    <row r="38" spans="1:2" x14ac:dyDescent="0.2">
      <c r="A38" s="27" t="s">
        <v>105</v>
      </c>
      <c r="B38" s="28">
        <v>2</v>
      </c>
    </row>
    <row r="39" spans="1:2" x14ac:dyDescent="0.2">
      <c r="A39" s="27" t="s">
        <v>106</v>
      </c>
      <c r="B39" s="28">
        <v>564</v>
      </c>
    </row>
    <row r="40" spans="1:2" x14ac:dyDescent="0.2">
      <c r="A40" s="27" t="s">
        <v>107</v>
      </c>
      <c r="B40" s="28">
        <v>2</v>
      </c>
    </row>
    <row r="41" spans="1:2" x14ac:dyDescent="0.2">
      <c r="A41" s="27" t="s">
        <v>108</v>
      </c>
      <c r="B41" s="28">
        <v>2</v>
      </c>
    </row>
    <row r="42" spans="1:2" s="31" customFormat="1" ht="12.75" customHeight="1" thickBot="1" x14ac:dyDescent="0.25">
      <c r="A42" s="29" t="s">
        <v>94</v>
      </c>
      <c r="B42" s="30">
        <v>600</v>
      </c>
    </row>
    <row r="43" spans="1:2" ht="12.75" customHeight="1" thickBot="1" x14ac:dyDescent="0.25">
      <c r="A43" s="32" t="s">
        <v>5</v>
      </c>
      <c r="B43" s="33">
        <v>7739</v>
      </c>
    </row>
    <row r="44" spans="1:2" ht="12.75" customHeight="1" x14ac:dyDescent="0.2">
      <c r="A44" s="78" t="s">
        <v>109</v>
      </c>
      <c r="B44" s="79"/>
    </row>
    <row r="45" spans="1:2" ht="28.5" customHeight="1" x14ac:dyDescent="0.2">
      <c r="A45" s="27" t="s">
        <v>67</v>
      </c>
      <c r="B45" s="28">
        <v>96</v>
      </c>
    </row>
    <row r="46" spans="1:2" s="31" customFormat="1" ht="12.75" customHeight="1" thickBot="1" x14ac:dyDescent="0.25">
      <c r="A46" s="29" t="s">
        <v>69</v>
      </c>
      <c r="B46" s="30">
        <v>96</v>
      </c>
    </row>
    <row r="47" spans="1:2" ht="12.75" customHeight="1" thickBot="1" x14ac:dyDescent="0.25">
      <c r="A47" s="32" t="s">
        <v>5</v>
      </c>
      <c r="B47" s="33">
        <v>96</v>
      </c>
    </row>
    <row r="48" spans="1:2" ht="12.75" customHeight="1" x14ac:dyDescent="0.2">
      <c r="A48" s="78" t="s">
        <v>110</v>
      </c>
      <c r="B48" s="79"/>
    </row>
    <row r="49" spans="1:2" x14ac:dyDescent="0.2">
      <c r="A49" s="27" t="s">
        <v>65</v>
      </c>
      <c r="B49" s="28">
        <v>0</v>
      </c>
    </row>
    <row r="50" spans="1:2" s="31" customFormat="1" ht="12.75" customHeight="1" thickBot="1" x14ac:dyDescent="0.25">
      <c r="A50" s="29" t="s">
        <v>69</v>
      </c>
      <c r="B50" s="30">
        <v>0</v>
      </c>
    </row>
    <row r="51" spans="1:2" ht="12.75" customHeight="1" thickBot="1" x14ac:dyDescent="0.25">
      <c r="A51" s="32" t="s">
        <v>5</v>
      </c>
      <c r="B51" s="33">
        <v>0</v>
      </c>
    </row>
    <row r="52" spans="1:2" ht="12.75" customHeight="1" x14ac:dyDescent="0.2">
      <c r="A52" s="78" t="s">
        <v>111</v>
      </c>
      <c r="B52" s="79"/>
    </row>
    <row r="53" spans="1:2" ht="30.75" customHeight="1" x14ac:dyDescent="0.2">
      <c r="A53" s="27" t="s">
        <v>67</v>
      </c>
      <c r="B53" s="28">
        <v>130</v>
      </c>
    </row>
    <row r="54" spans="1:2" ht="15" customHeight="1" x14ac:dyDescent="0.2">
      <c r="A54" s="27" t="s">
        <v>68</v>
      </c>
      <c r="B54" s="28">
        <v>412</v>
      </c>
    </row>
    <row r="55" spans="1:2" s="31" customFormat="1" ht="12.75" customHeight="1" x14ac:dyDescent="0.2">
      <c r="A55" s="29" t="s">
        <v>69</v>
      </c>
      <c r="B55" s="30">
        <v>542</v>
      </c>
    </row>
    <row r="56" spans="1:2" x14ac:dyDescent="0.2">
      <c r="A56" s="27" t="s">
        <v>76</v>
      </c>
      <c r="B56" s="28">
        <v>36</v>
      </c>
    </row>
    <row r="57" spans="1:2" s="31" customFormat="1" ht="12.75" customHeight="1" thickBot="1" x14ac:dyDescent="0.25">
      <c r="A57" s="29" t="s">
        <v>94</v>
      </c>
      <c r="B57" s="30">
        <v>36</v>
      </c>
    </row>
    <row r="58" spans="1:2" ht="12.75" customHeight="1" thickBot="1" x14ac:dyDescent="0.25">
      <c r="A58" s="32" t="s">
        <v>5</v>
      </c>
      <c r="B58" s="33">
        <v>578</v>
      </c>
    </row>
    <row r="59" spans="1:2" ht="12.75" customHeight="1" x14ac:dyDescent="0.2">
      <c r="A59" s="78" t="s">
        <v>112</v>
      </c>
      <c r="B59" s="79"/>
    </row>
    <row r="60" spans="1:2" ht="17.25" customHeight="1" x14ac:dyDescent="0.2">
      <c r="A60" s="27" t="s">
        <v>50</v>
      </c>
      <c r="B60" s="28">
        <v>12</v>
      </c>
    </row>
    <row r="61" spans="1:2" s="31" customFormat="1" ht="12.75" customHeight="1" x14ac:dyDescent="0.2">
      <c r="A61" s="29" t="s">
        <v>52</v>
      </c>
      <c r="B61" s="30">
        <v>12</v>
      </c>
    </row>
    <row r="62" spans="1:2" x14ac:dyDescent="0.2">
      <c r="A62" s="27" t="s">
        <v>65</v>
      </c>
      <c r="B62" s="28">
        <v>335</v>
      </c>
    </row>
    <row r="63" spans="1:2" s="31" customFormat="1" ht="12.75" customHeight="1" thickBot="1" x14ac:dyDescent="0.25">
      <c r="A63" s="29" t="s">
        <v>69</v>
      </c>
      <c r="B63" s="30">
        <v>335</v>
      </c>
    </row>
    <row r="64" spans="1:2" ht="12.75" customHeight="1" thickBot="1" x14ac:dyDescent="0.25">
      <c r="A64" s="32" t="s">
        <v>5</v>
      </c>
      <c r="B64" s="33">
        <v>347</v>
      </c>
    </row>
    <row r="65" spans="1:2" ht="12.75" customHeight="1" x14ac:dyDescent="0.2">
      <c r="A65" s="78" t="s">
        <v>113</v>
      </c>
      <c r="B65" s="79"/>
    </row>
    <row r="66" spans="1:2" x14ac:dyDescent="0.2">
      <c r="A66" s="27" t="s">
        <v>43</v>
      </c>
      <c r="B66" s="28">
        <v>210</v>
      </c>
    </row>
    <row r="67" spans="1:2" s="31" customFormat="1" ht="12.75" customHeight="1" x14ac:dyDescent="0.2">
      <c r="A67" s="29" t="s">
        <v>49</v>
      </c>
      <c r="B67" s="30">
        <v>210</v>
      </c>
    </row>
    <row r="68" spans="1:2" x14ac:dyDescent="0.2">
      <c r="A68" s="27" t="s">
        <v>86</v>
      </c>
      <c r="B68" s="28">
        <v>180</v>
      </c>
    </row>
    <row r="69" spans="1:2" s="31" customFormat="1" ht="12.75" customHeight="1" thickBot="1" x14ac:dyDescent="0.25">
      <c r="A69" s="29" t="s">
        <v>94</v>
      </c>
      <c r="B69" s="30">
        <v>180</v>
      </c>
    </row>
    <row r="70" spans="1:2" ht="12.75" customHeight="1" thickBot="1" x14ac:dyDescent="0.25">
      <c r="A70" s="32" t="s">
        <v>5</v>
      </c>
      <c r="B70" s="33">
        <v>390</v>
      </c>
    </row>
    <row r="71" spans="1:2" ht="12.75" customHeight="1" x14ac:dyDescent="0.2">
      <c r="A71" s="78" t="s">
        <v>114</v>
      </c>
      <c r="B71" s="79"/>
    </row>
    <row r="72" spans="1:2" ht="17.25" customHeight="1" x14ac:dyDescent="0.2">
      <c r="A72" s="27" t="s">
        <v>40</v>
      </c>
      <c r="B72" s="28">
        <v>378</v>
      </c>
    </row>
    <row r="73" spans="1:2" ht="17.25" customHeight="1" x14ac:dyDescent="0.2">
      <c r="A73" s="27" t="s">
        <v>41</v>
      </c>
      <c r="B73" s="28">
        <v>324</v>
      </c>
    </row>
    <row r="74" spans="1:2" x14ac:dyDescent="0.2">
      <c r="A74" s="27" t="s">
        <v>42</v>
      </c>
      <c r="B74" s="28">
        <v>480</v>
      </c>
    </row>
    <row r="75" spans="1:2" s="31" customFormat="1" ht="12.75" customHeight="1" x14ac:dyDescent="0.2">
      <c r="A75" s="29" t="s">
        <v>49</v>
      </c>
      <c r="B75" s="30">
        <v>1182</v>
      </c>
    </row>
    <row r="76" spans="1:2" x14ac:dyDescent="0.2">
      <c r="A76" s="27" t="s">
        <v>64</v>
      </c>
      <c r="B76" s="28">
        <v>556</v>
      </c>
    </row>
    <row r="77" spans="1:2" x14ac:dyDescent="0.2">
      <c r="A77" s="27" t="s">
        <v>68</v>
      </c>
      <c r="B77" s="28">
        <v>80</v>
      </c>
    </row>
    <row r="78" spans="1:2" s="31" customFormat="1" ht="12.75" customHeight="1" x14ac:dyDescent="0.2">
      <c r="A78" s="29" t="s">
        <v>69</v>
      </c>
      <c r="B78" s="30">
        <v>636</v>
      </c>
    </row>
    <row r="79" spans="1:2" ht="18.75" customHeight="1" x14ac:dyDescent="0.2">
      <c r="A79" s="27" t="s">
        <v>72</v>
      </c>
      <c r="B79" s="28">
        <v>24</v>
      </c>
    </row>
    <row r="80" spans="1:2" s="31" customFormat="1" ht="12.75" customHeight="1" x14ac:dyDescent="0.2">
      <c r="A80" s="29" t="s">
        <v>73</v>
      </c>
      <c r="B80" s="30">
        <v>24</v>
      </c>
    </row>
    <row r="81" spans="1:2" x14ac:dyDescent="0.2">
      <c r="A81" s="27" t="s">
        <v>115</v>
      </c>
      <c r="B81" s="28">
        <v>600</v>
      </c>
    </row>
    <row r="82" spans="1:2" x14ac:dyDescent="0.2">
      <c r="A82" s="27" t="s">
        <v>76</v>
      </c>
      <c r="B82" s="28">
        <v>141</v>
      </c>
    </row>
    <row r="83" spans="1:2" ht="19.5" customHeight="1" x14ac:dyDescent="0.2">
      <c r="A83" s="27" t="s">
        <v>116</v>
      </c>
      <c r="B83" s="28">
        <v>300</v>
      </c>
    </row>
    <row r="84" spans="1:2" s="31" customFormat="1" ht="12.75" customHeight="1" thickBot="1" x14ac:dyDescent="0.25">
      <c r="A84" s="29" t="s">
        <v>94</v>
      </c>
      <c r="B84" s="30">
        <v>1041</v>
      </c>
    </row>
    <row r="85" spans="1:2" ht="12.75" customHeight="1" thickBot="1" x14ac:dyDescent="0.25">
      <c r="A85" s="32" t="s">
        <v>5</v>
      </c>
      <c r="B85" s="33">
        <v>2883</v>
      </c>
    </row>
    <row r="86" spans="1:2" ht="12.75" customHeight="1" x14ac:dyDescent="0.2">
      <c r="A86" s="78" t="s">
        <v>117</v>
      </c>
      <c r="B86" s="79"/>
    </row>
    <row r="87" spans="1:2" x14ac:dyDescent="0.2">
      <c r="A87" s="27" t="s">
        <v>59</v>
      </c>
      <c r="B87" s="28">
        <v>0</v>
      </c>
    </row>
    <row r="88" spans="1:2" s="31" customFormat="1" ht="12.75" customHeight="1" thickBot="1" x14ac:dyDescent="0.25">
      <c r="A88" s="29" t="s">
        <v>69</v>
      </c>
      <c r="B88" s="30">
        <v>0</v>
      </c>
    </row>
    <row r="89" spans="1:2" ht="12.75" customHeight="1" thickBot="1" x14ac:dyDescent="0.25">
      <c r="A89" s="32" t="s">
        <v>5</v>
      </c>
      <c r="B89" s="33">
        <v>0</v>
      </c>
    </row>
    <row r="90" spans="1:2" ht="12.75" customHeight="1" x14ac:dyDescent="0.2">
      <c r="A90" s="78" t="s">
        <v>118</v>
      </c>
      <c r="B90" s="79"/>
    </row>
    <row r="91" spans="1:2" x14ac:dyDescent="0.2">
      <c r="A91" s="27" t="s">
        <v>9</v>
      </c>
      <c r="B91" s="28">
        <v>95</v>
      </c>
    </row>
    <row r="92" spans="1:2" ht="15" customHeight="1" x14ac:dyDescent="0.2">
      <c r="A92" s="27" t="s">
        <v>10</v>
      </c>
      <c r="B92" s="28">
        <v>52</v>
      </c>
    </row>
    <row r="93" spans="1:2" x14ac:dyDescent="0.2">
      <c r="A93" s="27" t="s">
        <v>13</v>
      </c>
      <c r="B93" s="28">
        <v>155</v>
      </c>
    </row>
    <row r="94" spans="1:2" x14ac:dyDescent="0.2">
      <c r="A94" s="27" t="s">
        <v>14</v>
      </c>
      <c r="B94" s="28">
        <v>160</v>
      </c>
    </row>
    <row r="95" spans="1:2" x14ac:dyDescent="0.2">
      <c r="A95" s="27" t="s">
        <v>22</v>
      </c>
      <c r="B95" s="28">
        <v>162</v>
      </c>
    </row>
    <row r="96" spans="1:2" ht="21" customHeight="1" x14ac:dyDescent="0.2">
      <c r="A96" s="27" t="s">
        <v>25</v>
      </c>
      <c r="B96" s="28">
        <v>124</v>
      </c>
    </row>
    <row r="97" spans="1:2" x14ac:dyDescent="0.2">
      <c r="A97" s="27" t="s">
        <v>26</v>
      </c>
      <c r="B97" s="28">
        <v>55</v>
      </c>
    </row>
    <row r="98" spans="1:2" x14ac:dyDescent="0.2">
      <c r="A98" s="27" t="s">
        <v>27</v>
      </c>
      <c r="B98" s="28">
        <v>167</v>
      </c>
    </row>
    <row r="99" spans="1:2" x14ac:dyDescent="0.2">
      <c r="A99" s="27" t="s">
        <v>30</v>
      </c>
      <c r="B99" s="28">
        <v>138</v>
      </c>
    </row>
    <row r="100" spans="1:2" ht="15.75" customHeight="1" x14ac:dyDescent="0.2">
      <c r="A100" s="27" t="s">
        <v>33</v>
      </c>
      <c r="B100" s="28">
        <v>175</v>
      </c>
    </row>
    <row r="101" spans="1:2" x14ac:dyDescent="0.2">
      <c r="A101" s="27" t="s">
        <v>34</v>
      </c>
      <c r="B101" s="28">
        <v>209</v>
      </c>
    </row>
    <row r="102" spans="1:2" s="31" customFormat="1" ht="12.75" customHeight="1" x14ac:dyDescent="0.2">
      <c r="A102" s="29" t="s">
        <v>36</v>
      </c>
      <c r="B102" s="30">
        <v>1492</v>
      </c>
    </row>
    <row r="103" spans="1:2" ht="16.5" customHeight="1" x14ac:dyDescent="0.2">
      <c r="A103" s="27" t="s">
        <v>38</v>
      </c>
      <c r="B103" s="28">
        <v>250</v>
      </c>
    </row>
    <row r="104" spans="1:2" ht="17.25" customHeight="1" x14ac:dyDescent="0.2">
      <c r="A104" s="27" t="s">
        <v>40</v>
      </c>
      <c r="B104" s="28">
        <v>378</v>
      </c>
    </row>
    <row r="105" spans="1:2" x14ac:dyDescent="0.2">
      <c r="A105" s="27" t="s">
        <v>42</v>
      </c>
      <c r="B105" s="28">
        <v>1488</v>
      </c>
    </row>
    <row r="106" spans="1:2" x14ac:dyDescent="0.2">
      <c r="A106" s="27" t="s">
        <v>43</v>
      </c>
      <c r="B106" s="28">
        <v>697</v>
      </c>
    </row>
    <row r="107" spans="1:2" x14ac:dyDescent="0.2">
      <c r="A107" s="27" t="s">
        <v>44</v>
      </c>
      <c r="B107" s="28">
        <v>820</v>
      </c>
    </row>
    <row r="108" spans="1:2" ht="20.25" customHeight="1" x14ac:dyDescent="0.2">
      <c r="A108" s="27" t="s">
        <v>45</v>
      </c>
      <c r="B108" s="28">
        <v>300</v>
      </c>
    </row>
    <row r="109" spans="1:2" ht="18" customHeight="1" x14ac:dyDescent="0.2">
      <c r="A109" s="27" t="s">
        <v>46</v>
      </c>
      <c r="B109" s="28">
        <v>51</v>
      </c>
    </row>
    <row r="110" spans="1:2" ht="16.5" customHeight="1" x14ac:dyDescent="0.2">
      <c r="A110" s="27" t="s">
        <v>47</v>
      </c>
      <c r="B110" s="28">
        <v>300</v>
      </c>
    </row>
    <row r="111" spans="1:2" ht="18" customHeight="1" x14ac:dyDescent="0.2">
      <c r="A111" s="27" t="s">
        <v>48</v>
      </c>
      <c r="B111" s="28">
        <v>450</v>
      </c>
    </row>
    <row r="112" spans="1:2" s="31" customFormat="1" ht="12.75" customHeight="1" x14ac:dyDescent="0.2">
      <c r="A112" s="29" t="s">
        <v>49</v>
      </c>
      <c r="B112" s="30">
        <v>4734</v>
      </c>
    </row>
    <row r="113" spans="1:2" ht="17.25" customHeight="1" x14ac:dyDescent="0.2">
      <c r="A113" s="27" t="s">
        <v>50</v>
      </c>
      <c r="B113" s="28">
        <v>30</v>
      </c>
    </row>
    <row r="114" spans="1:2" s="31" customFormat="1" ht="12.75" customHeight="1" x14ac:dyDescent="0.2">
      <c r="A114" s="29" t="s">
        <v>52</v>
      </c>
      <c r="B114" s="30">
        <v>30</v>
      </c>
    </row>
    <row r="115" spans="1:2" x14ac:dyDescent="0.2">
      <c r="A115" s="27" t="s">
        <v>58</v>
      </c>
      <c r="B115" s="28">
        <v>562</v>
      </c>
    </row>
    <row r="116" spans="1:2" x14ac:dyDescent="0.2">
      <c r="A116" s="27" t="s">
        <v>119</v>
      </c>
      <c r="B116" s="28">
        <v>0</v>
      </c>
    </row>
    <row r="117" spans="1:2" x14ac:dyDescent="0.2">
      <c r="A117" s="27" t="s">
        <v>60</v>
      </c>
      <c r="B117" s="28">
        <v>170</v>
      </c>
    </row>
    <row r="118" spans="1:2" ht="28.5" customHeight="1" x14ac:dyDescent="0.2">
      <c r="A118" s="27" t="s">
        <v>67</v>
      </c>
      <c r="B118" s="28">
        <v>192</v>
      </c>
    </row>
    <row r="119" spans="1:2" x14ac:dyDescent="0.2">
      <c r="A119" s="27" t="s">
        <v>68</v>
      </c>
      <c r="B119" s="28">
        <v>300</v>
      </c>
    </row>
    <row r="120" spans="1:2" s="31" customFormat="1" ht="12.75" customHeight="1" x14ac:dyDescent="0.2">
      <c r="A120" s="29" t="s">
        <v>69</v>
      </c>
      <c r="B120" s="30">
        <v>1224</v>
      </c>
    </row>
    <row r="121" spans="1:2" ht="18.75" customHeight="1" x14ac:dyDescent="0.2">
      <c r="A121" s="27" t="s">
        <v>72</v>
      </c>
      <c r="B121" s="28">
        <v>320</v>
      </c>
    </row>
    <row r="122" spans="1:2" s="31" customFormat="1" ht="12.75" customHeight="1" x14ac:dyDescent="0.2">
      <c r="A122" s="29" t="s">
        <v>73</v>
      </c>
      <c r="B122" s="30">
        <v>320</v>
      </c>
    </row>
    <row r="123" spans="1:2" x14ac:dyDescent="0.2">
      <c r="A123" s="27" t="s">
        <v>76</v>
      </c>
      <c r="B123" s="28">
        <v>60</v>
      </c>
    </row>
    <row r="124" spans="1:2" s="31" customFormat="1" ht="12.75" customHeight="1" thickBot="1" x14ac:dyDescent="0.25">
      <c r="A124" s="29" t="s">
        <v>94</v>
      </c>
      <c r="B124" s="30">
        <v>60</v>
      </c>
    </row>
    <row r="125" spans="1:2" ht="12.75" customHeight="1" thickBot="1" x14ac:dyDescent="0.25">
      <c r="A125" s="32" t="s">
        <v>5</v>
      </c>
      <c r="B125" s="33">
        <v>7860</v>
      </c>
    </row>
    <row r="126" spans="1:2" ht="12.75" customHeight="1" x14ac:dyDescent="0.2">
      <c r="A126" s="78" t="s">
        <v>120</v>
      </c>
      <c r="B126" s="79"/>
    </row>
    <row r="127" spans="1:2" x14ac:dyDescent="0.2">
      <c r="A127" s="27" t="s">
        <v>68</v>
      </c>
      <c r="B127" s="28">
        <v>30</v>
      </c>
    </row>
    <row r="128" spans="1:2" s="31" customFormat="1" ht="12.75" customHeight="1" thickBot="1" x14ac:dyDescent="0.25">
      <c r="A128" s="29" t="s">
        <v>69</v>
      </c>
      <c r="B128" s="30">
        <v>30</v>
      </c>
    </row>
    <row r="129" spans="1:2" ht="12.75" customHeight="1" thickBot="1" x14ac:dyDescent="0.25">
      <c r="A129" s="32" t="s">
        <v>5</v>
      </c>
      <c r="B129" s="33">
        <v>30</v>
      </c>
    </row>
    <row r="130" spans="1:2" ht="12.75" customHeight="1" x14ac:dyDescent="0.2">
      <c r="A130" s="78" t="s">
        <v>121</v>
      </c>
      <c r="B130" s="79"/>
    </row>
    <row r="131" spans="1:2" ht="27.75" customHeight="1" x14ac:dyDescent="0.2">
      <c r="A131" s="27" t="s">
        <v>67</v>
      </c>
      <c r="B131" s="28">
        <v>38</v>
      </c>
    </row>
    <row r="132" spans="1:2" ht="15" customHeight="1" x14ac:dyDescent="0.2">
      <c r="A132" s="27" t="s">
        <v>68</v>
      </c>
      <c r="B132" s="28">
        <v>60</v>
      </c>
    </row>
    <row r="133" spans="1:2" s="31" customFormat="1" ht="12.75" customHeight="1" thickBot="1" x14ac:dyDescent="0.25">
      <c r="A133" s="29" t="s">
        <v>69</v>
      </c>
      <c r="B133" s="30">
        <v>98</v>
      </c>
    </row>
    <row r="134" spans="1:2" ht="12.75" customHeight="1" thickBot="1" x14ac:dyDescent="0.25">
      <c r="A134" s="32" t="s">
        <v>5</v>
      </c>
      <c r="B134" s="33">
        <v>98</v>
      </c>
    </row>
    <row r="135" spans="1:2" ht="12.75" customHeight="1" x14ac:dyDescent="0.2">
      <c r="A135" s="78" t="s">
        <v>122</v>
      </c>
      <c r="B135" s="79"/>
    </row>
    <row r="136" spans="1:2" x14ac:dyDescent="0.2">
      <c r="A136" s="27" t="s">
        <v>40</v>
      </c>
      <c r="B136" s="28">
        <v>580</v>
      </c>
    </row>
    <row r="137" spans="1:2" ht="15" customHeight="1" x14ac:dyDescent="0.2">
      <c r="A137" s="27" t="s">
        <v>43</v>
      </c>
      <c r="B137" s="28">
        <v>600</v>
      </c>
    </row>
    <row r="138" spans="1:2" x14ac:dyDescent="0.2">
      <c r="A138" s="27" t="s">
        <v>44</v>
      </c>
      <c r="B138" s="28">
        <v>900</v>
      </c>
    </row>
    <row r="139" spans="1:2" ht="19.5" customHeight="1" x14ac:dyDescent="0.2">
      <c r="A139" s="27" t="s">
        <v>45</v>
      </c>
      <c r="B139" s="28">
        <v>580</v>
      </c>
    </row>
    <row r="140" spans="1:2" ht="18" customHeight="1" x14ac:dyDescent="0.2">
      <c r="A140" s="27" t="s">
        <v>47</v>
      </c>
      <c r="B140" s="28">
        <v>600</v>
      </c>
    </row>
    <row r="141" spans="1:2" ht="18" customHeight="1" x14ac:dyDescent="0.2">
      <c r="A141" s="27" t="s">
        <v>48</v>
      </c>
      <c r="B141" s="28">
        <v>600</v>
      </c>
    </row>
    <row r="142" spans="1:2" s="31" customFormat="1" ht="12.75" customHeight="1" x14ac:dyDescent="0.2">
      <c r="A142" s="29" t="s">
        <v>49</v>
      </c>
      <c r="B142" s="30">
        <v>3860</v>
      </c>
    </row>
    <row r="143" spans="1:2" x14ac:dyDescent="0.2">
      <c r="A143" s="27" t="s">
        <v>66</v>
      </c>
      <c r="B143" s="28">
        <v>3576</v>
      </c>
    </row>
    <row r="144" spans="1:2" s="31" customFormat="1" ht="12.75" customHeight="1" x14ac:dyDescent="0.2">
      <c r="A144" s="29" t="s">
        <v>69</v>
      </c>
      <c r="B144" s="30">
        <v>3576</v>
      </c>
    </row>
    <row r="145" spans="1:2" x14ac:dyDescent="0.2">
      <c r="A145" s="27" t="s">
        <v>86</v>
      </c>
      <c r="B145" s="28">
        <v>200</v>
      </c>
    </row>
    <row r="146" spans="1:2" s="31" customFormat="1" ht="12.75" customHeight="1" thickBot="1" x14ac:dyDescent="0.25">
      <c r="A146" s="29" t="s">
        <v>94</v>
      </c>
      <c r="B146" s="30">
        <v>200</v>
      </c>
    </row>
    <row r="147" spans="1:2" ht="12.75" customHeight="1" thickBot="1" x14ac:dyDescent="0.25">
      <c r="A147" s="32" t="s">
        <v>5</v>
      </c>
      <c r="B147" s="33">
        <v>7636</v>
      </c>
    </row>
    <row r="148" spans="1:2" ht="12.75" customHeight="1" x14ac:dyDescent="0.2">
      <c r="A148" s="78" t="s">
        <v>123</v>
      </c>
      <c r="B148" s="79"/>
    </row>
    <row r="149" spans="1:2" ht="27.75" customHeight="1" x14ac:dyDescent="0.2">
      <c r="A149" s="27" t="s">
        <v>67</v>
      </c>
      <c r="B149" s="28">
        <v>114</v>
      </c>
    </row>
    <row r="150" spans="1:2" s="31" customFormat="1" ht="12.75" customHeight="1" thickBot="1" x14ac:dyDescent="0.25">
      <c r="A150" s="29" t="s">
        <v>69</v>
      </c>
      <c r="B150" s="30">
        <v>114</v>
      </c>
    </row>
    <row r="151" spans="1:2" ht="12.75" customHeight="1" thickBot="1" x14ac:dyDescent="0.25">
      <c r="A151" s="32" t="s">
        <v>5</v>
      </c>
      <c r="B151" s="33">
        <v>114</v>
      </c>
    </row>
    <row r="152" spans="1:2" ht="12.75" customHeight="1" x14ac:dyDescent="0.2">
      <c r="A152" s="78" t="s">
        <v>124</v>
      </c>
      <c r="B152" s="79"/>
    </row>
    <row r="153" spans="1:2" x14ac:dyDescent="0.2">
      <c r="A153" s="27" t="s">
        <v>42</v>
      </c>
      <c r="B153" s="28">
        <v>240</v>
      </c>
    </row>
    <row r="154" spans="1:2" ht="15" customHeight="1" x14ac:dyDescent="0.2">
      <c r="A154" s="27" t="s">
        <v>43</v>
      </c>
      <c r="B154" s="28">
        <v>61</v>
      </c>
    </row>
    <row r="155" spans="1:2" s="31" customFormat="1" ht="12.75" customHeight="1" x14ac:dyDescent="0.2">
      <c r="A155" s="29" t="s">
        <v>49</v>
      </c>
      <c r="B155" s="30">
        <v>301</v>
      </c>
    </row>
    <row r="156" spans="1:2" ht="15" customHeight="1" x14ac:dyDescent="0.2">
      <c r="A156" s="27" t="s">
        <v>50</v>
      </c>
      <c r="B156" s="28">
        <v>11</v>
      </c>
    </row>
    <row r="157" spans="1:2" s="31" customFormat="1" ht="12.75" customHeight="1" thickBot="1" x14ac:dyDescent="0.25">
      <c r="A157" s="29" t="s">
        <v>52</v>
      </c>
      <c r="B157" s="30">
        <v>11</v>
      </c>
    </row>
    <row r="158" spans="1:2" ht="12.75" customHeight="1" thickBot="1" x14ac:dyDescent="0.25">
      <c r="A158" s="32" t="s">
        <v>5</v>
      </c>
      <c r="B158" s="33">
        <v>312</v>
      </c>
    </row>
    <row r="159" spans="1:2" ht="12.75" customHeight="1" x14ac:dyDescent="0.2">
      <c r="A159" s="78" t="s">
        <v>125</v>
      </c>
      <c r="B159" s="79"/>
    </row>
    <row r="160" spans="1:2" x14ac:dyDescent="0.2">
      <c r="A160" s="27" t="s">
        <v>42</v>
      </c>
      <c r="B160" s="28">
        <v>130</v>
      </c>
    </row>
    <row r="161" spans="1:2" s="31" customFormat="1" ht="12.75" customHeight="1" x14ac:dyDescent="0.2">
      <c r="A161" s="29" t="s">
        <v>49</v>
      </c>
      <c r="B161" s="30">
        <v>130</v>
      </c>
    </row>
    <row r="162" spans="1:2" ht="17.25" customHeight="1" x14ac:dyDescent="0.2">
      <c r="A162" s="27" t="s">
        <v>50</v>
      </c>
      <c r="B162" s="28">
        <v>15</v>
      </c>
    </row>
    <row r="163" spans="1:2" s="31" customFormat="1" ht="12.75" customHeight="1" x14ac:dyDescent="0.2">
      <c r="A163" s="29" t="s">
        <v>52</v>
      </c>
      <c r="B163" s="30">
        <v>15</v>
      </c>
    </row>
    <row r="164" spans="1:2" ht="30.75" customHeight="1" x14ac:dyDescent="0.2">
      <c r="A164" s="27" t="s">
        <v>67</v>
      </c>
      <c r="B164" s="28">
        <v>345</v>
      </c>
    </row>
    <row r="165" spans="1:2" x14ac:dyDescent="0.2">
      <c r="A165" s="27" t="s">
        <v>68</v>
      </c>
      <c r="B165" s="28">
        <v>700</v>
      </c>
    </row>
    <row r="166" spans="1:2" s="31" customFormat="1" ht="12.75" customHeight="1" x14ac:dyDescent="0.2">
      <c r="A166" s="29" t="s">
        <v>69</v>
      </c>
      <c r="B166" s="30">
        <v>1045</v>
      </c>
    </row>
    <row r="167" spans="1:2" x14ac:dyDescent="0.2">
      <c r="A167" s="27" t="s">
        <v>79</v>
      </c>
      <c r="B167" s="28">
        <v>200</v>
      </c>
    </row>
    <row r="168" spans="1:2" x14ac:dyDescent="0.2">
      <c r="A168" s="27" t="s">
        <v>126</v>
      </c>
      <c r="B168" s="28">
        <v>750</v>
      </c>
    </row>
    <row r="169" spans="1:2" ht="19.5" customHeight="1" x14ac:dyDescent="0.2">
      <c r="A169" s="27" t="s">
        <v>127</v>
      </c>
      <c r="B169" s="28">
        <v>400</v>
      </c>
    </row>
    <row r="170" spans="1:2" s="31" customFormat="1" ht="12.75" customHeight="1" thickBot="1" x14ac:dyDescent="0.25">
      <c r="A170" s="29" t="s">
        <v>94</v>
      </c>
      <c r="B170" s="30">
        <v>1350</v>
      </c>
    </row>
    <row r="171" spans="1:2" ht="12.75" customHeight="1" thickBot="1" x14ac:dyDescent="0.25">
      <c r="A171" s="32" t="s">
        <v>5</v>
      </c>
      <c r="B171" s="33">
        <v>2540</v>
      </c>
    </row>
    <row r="172" spans="1:2" ht="12.75" customHeight="1" x14ac:dyDescent="0.2">
      <c r="A172" s="78" t="s">
        <v>128</v>
      </c>
      <c r="B172" s="79"/>
    </row>
    <row r="173" spans="1:2" ht="16.5" customHeight="1" x14ac:dyDescent="0.2">
      <c r="A173" s="27" t="s">
        <v>8</v>
      </c>
      <c r="B173" s="28">
        <v>31</v>
      </c>
    </row>
    <row r="174" spans="1:2" ht="15" customHeight="1" x14ac:dyDescent="0.2">
      <c r="A174" s="27" t="s">
        <v>10</v>
      </c>
      <c r="B174" s="28">
        <v>28</v>
      </c>
    </row>
    <row r="175" spans="1:2" x14ac:dyDescent="0.2">
      <c r="A175" s="27" t="s">
        <v>11</v>
      </c>
      <c r="B175" s="28">
        <v>31</v>
      </c>
    </row>
    <row r="176" spans="1:2" x14ac:dyDescent="0.2">
      <c r="A176" s="27" t="s">
        <v>13</v>
      </c>
      <c r="B176" s="28">
        <v>135</v>
      </c>
    </row>
    <row r="177" spans="1:2" ht="18" customHeight="1" x14ac:dyDescent="0.2">
      <c r="A177" s="27" t="s">
        <v>16</v>
      </c>
      <c r="B177" s="28">
        <v>30</v>
      </c>
    </row>
    <row r="178" spans="1:2" ht="15" customHeight="1" x14ac:dyDescent="0.2">
      <c r="A178" s="27" t="s">
        <v>17</v>
      </c>
      <c r="B178" s="28">
        <v>24</v>
      </c>
    </row>
    <row r="179" spans="1:2" ht="18.75" customHeight="1" x14ac:dyDescent="0.2">
      <c r="A179" s="27" t="s">
        <v>18</v>
      </c>
      <c r="B179" s="28">
        <v>82</v>
      </c>
    </row>
    <row r="180" spans="1:2" s="31" customFormat="1" ht="12.75" customHeight="1" x14ac:dyDescent="0.2">
      <c r="A180" s="29" t="s">
        <v>21</v>
      </c>
      <c r="B180" s="30">
        <v>136</v>
      </c>
    </row>
    <row r="181" spans="1:2" x14ac:dyDescent="0.2">
      <c r="A181" s="27" t="s">
        <v>22</v>
      </c>
      <c r="B181" s="28">
        <v>46</v>
      </c>
    </row>
    <row r="182" spans="1:2" x14ac:dyDescent="0.2">
      <c r="A182" s="27" t="s">
        <v>26</v>
      </c>
      <c r="B182" s="28">
        <v>82</v>
      </c>
    </row>
    <row r="183" spans="1:2" x14ac:dyDescent="0.2">
      <c r="A183" s="27" t="s">
        <v>27</v>
      </c>
      <c r="B183" s="28">
        <v>125</v>
      </c>
    </row>
    <row r="184" spans="1:2" ht="18" customHeight="1" x14ac:dyDescent="0.2">
      <c r="A184" s="27" t="s">
        <v>28</v>
      </c>
      <c r="B184" s="28">
        <v>37</v>
      </c>
    </row>
    <row r="185" spans="1:2" x14ac:dyDescent="0.2">
      <c r="A185" s="27" t="s">
        <v>30</v>
      </c>
      <c r="B185" s="28">
        <v>26</v>
      </c>
    </row>
    <row r="186" spans="1:2" x14ac:dyDescent="0.2">
      <c r="A186" s="27" t="s">
        <v>32</v>
      </c>
      <c r="B186" s="28">
        <v>60</v>
      </c>
    </row>
    <row r="187" spans="1:2" ht="16.5" customHeight="1" x14ac:dyDescent="0.2">
      <c r="A187" s="27" t="s">
        <v>33</v>
      </c>
      <c r="B187" s="28">
        <v>45</v>
      </c>
    </row>
    <row r="188" spans="1:2" x14ac:dyDescent="0.2">
      <c r="A188" s="27" t="s">
        <v>35</v>
      </c>
      <c r="B188" s="28">
        <v>72</v>
      </c>
    </row>
    <row r="189" spans="1:2" s="31" customFormat="1" ht="12.75" customHeight="1" x14ac:dyDescent="0.2">
      <c r="A189" s="29" t="s">
        <v>36</v>
      </c>
      <c r="B189" s="30">
        <v>854</v>
      </c>
    </row>
    <row r="190" spans="1:2" ht="22.5" customHeight="1" x14ac:dyDescent="0.2">
      <c r="A190" s="27" t="s">
        <v>39</v>
      </c>
      <c r="B190" s="28">
        <v>1536</v>
      </c>
    </row>
    <row r="191" spans="1:2" x14ac:dyDescent="0.2">
      <c r="A191" s="27" t="s">
        <v>42</v>
      </c>
      <c r="B191" s="28">
        <v>2071</v>
      </c>
    </row>
    <row r="192" spans="1:2" s="31" customFormat="1" ht="12.75" customHeight="1" x14ac:dyDescent="0.2">
      <c r="A192" s="29" t="s">
        <v>49</v>
      </c>
      <c r="B192" s="30">
        <v>3607</v>
      </c>
    </row>
    <row r="193" spans="1:2" ht="22.5" customHeight="1" x14ac:dyDescent="0.2">
      <c r="A193" s="27" t="s">
        <v>50</v>
      </c>
      <c r="B193" s="28">
        <v>34</v>
      </c>
    </row>
    <row r="194" spans="1:2" s="31" customFormat="1" ht="12.75" customHeight="1" x14ac:dyDescent="0.2">
      <c r="A194" s="29" t="s">
        <v>52</v>
      </c>
      <c r="B194" s="30">
        <v>34</v>
      </c>
    </row>
    <row r="195" spans="1:2" ht="29.25" customHeight="1" x14ac:dyDescent="0.2">
      <c r="A195" s="27" t="s">
        <v>67</v>
      </c>
      <c r="B195" s="28">
        <v>526</v>
      </c>
    </row>
    <row r="196" spans="1:2" s="31" customFormat="1" ht="12.75" customHeight="1" thickBot="1" x14ac:dyDescent="0.25">
      <c r="A196" s="29" t="s">
        <v>69</v>
      </c>
      <c r="B196" s="30">
        <v>526</v>
      </c>
    </row>
    <row r="197" spans="1:2" ht="12.75" customHeight="1" thickBot="1" x14ac:dyDescent="0.25">
      <c r="A197" s="32" t="s">
        <v>5</v>
      </c>
      <c r="B197" s="33">
        <v>5021</v>
      </c>
    </row>
    <row r="198" spans="1:2" ht="12.75" customHeight="1" x14ac:dyDescent="0.2">
      <c r="A198" s="78" t="s">
        <v>129</v>
      </c>
      <c r="B198" s="79"/>
    </row>
    <row r="199" spans="1:2" ht="16.5" customHeight="1" x14ac:dyDescent="0.2">
      <c r="A199" s="27" t="s">
        <v>57</v>
      </c>
      <c r="B199" s="28">
        <v>0</v>
      </c>
    </row>
    <row r="200" spans="1:2" s="31" customFormat="1" ht="12.75" customHeight="1" thickBot="1" x14ac:dyDescent="0.25">
      <c r="A200" s="29" t="s">
        <v>69</v>
      </c>
      <c r="B200" s="30">
        <v>0</v>
      </c>
    </row>
    <row r="201" spans="1:2" ht="12.75" customHeight="1" thickBot="1" x14ac:dyDescent="0.25">
      <c r="A201" s="32" t="s">
        <v>5</v>
      </c>
      <c r="B201" s="33">
        <v>0</v>
      </c>
    </row>
    <row r="202" spans="1:2" ht="12.75" customHeight="1" x14ac:dyDescent="0.2">
      <c r="A202" s="78" t="s">
        <v>130</v>
      </c>
      <c r="B202" s="79"/>
    </row>
    <row r="203" spans="1:2" x14ac:dyDescent="0.2">
      <c r="A203" s="27" t="s">
        <v>68</v>
      </c>
      <c r="B203" s="28">
        <v>120</v>
      </c>
    </row>
    <row r="204" spans="1:2" s="31" customFormat="1" ht="12.75" customHeight="1" thickBot="1" x14ac:dyDescent="0.25">
      <c r="A204" s="29" t="s">
        <v>69</v>
      </c>
      <c r="B204" s="30">
        <v>120</v>
      </c>
    </row>
    <row r="205" spans="1:2" ht="12.75" customHeight="1" thickBot="1" x14ac:dyDescent="0.25">
      <c r="A205" s="32" t="s">
        <v>5</v>
      </c>
      <c r="B205" s="33">
        <v>120</v>
      </c>
    </row>
    <row r="206" spans="1:2" ht="12.75" customHeight="1" x14ac:dyDescent="0.2">
      <c r="A206" s="78" t="s">
        <v>131</v>
      </c>
      <c r="B206" s="79"/>
    </row>
    <row r="207" spans="1:2" x14ac:dyDescent="0.2">
      <c r="A207" s="27" t="s">
        <v>66</v>
      </c>
      <c r="B207" s="28">
        <v>368</v>
      </c>
    </row>
    <row r="208" spans="1:2" s="31" customFormat="1" ht="12.75" customHeight="1" x14ac:dyDescent="0.2">
      <c r="A208" s="29" t="s">
        <v>69</v>
      </c>
      <c r="B208" s="30">
        <v>368</v>
      </c>
    </row>
    <row r="209" spans="1:2" x14ac:dyDescent="0.2">
      <c r="A209" s="27" t="s">
        <v>132</v>
      </c>
      <c r="B209" s="28">
        <v>325</v>
      </c>
    </row>
    <row r="210" spans="1:2" s="31" customFormat="1" ht="12.75" customHeight="1" thickBot="1" x14ac:dyDescent="0.25">
      <c r="A210" s="29" t="s">
        <v>94</v>
      </c>
      <c r="B210" s="30">
        <v>325</v>
      </c>
    </row>
    <row r="211" spans="1:2" ht="12.75" customHeight="1" thickBot="1" x14ac:dyDescent="0.25">
      <c r="A211" s="32" t="s">
        <v>5</v>
      </c>
      <c r="B211" s="33">
        <v>693</v>
      </c>
    </row>
    <row r="212" spans="1:2" ht="28.5" customHeight="1" x14ac:dyDescent="0.2">
      <c r="A212" s="78" t="s">
        <v>133</v>
      </c>
      <c r="B212" s="79"/>
    </row>
    <row r="213" spans="1:2" ht="21.75" customHeight="1" x14ac:dyDescent="0.2">
      <c r="A213" s="27" t="s">
        <v>39</v>
      </c>
      <c r="B213" s="28">
        <v>277</v>
      </c>
    </row>
    <row r="214" spans="1:2" s="31" customFormat="1" ht="12.75" customHeight="1" thickBot="1" x14ac:dyDescent="0.25">
      <c r="A214" s="29" t="s">
        <v>49</v>
      </c>
      <c r="B214" s="30">
        <v>277</v>
      </c>
    </row>
    <row r="215" spans="1:2" ht="12.75" customHeight="1" thickBot="1" x14ac:dyDescent="0.25">
      <c r="A215" s="32" t="s">
        <v>5</v>
      </c>
      <c r="B215" s="33">
        <v>277</v>
      </c>
    </row>
    <row r="216" spans="1:2" ht="29.25" customHeight="1" x14ac:dyDescent="0.2">
      <c r="A216" s="78" t="s">
        <v>134</v>
      </c>
      <c r="B216" s="79"/>
    </row>
    <row r="217" spans="1:2" ht="19.5" customHeight="1" x14ac:dyDescent="0.2">
      <c r="A217" s="27" t="s">
        <v>39</v>
      </c>
      <c r="B217" s="28">
        <v>382</v>
      </c>
    </row>
    <row r="218" spans="1:2" s="31" customFormat="1" ht="12.75" customHeight="1" x14ac:dyDescent="0.2">
      <c r="A218" s="29" t="s">
        <v>49</v>
      </c>
      <c r="B218" s="30">
        <v>382</v>
      </c>
    </row>
    <row r="219" spans="1:2" x14ac:dyDescent="0.2">
      <c r="A219" s="27" t="s">
        <v>62</v>
      </c>
      <c r="B219" s="28">
        <v>805</v>
      </c>
    </row>
    <row r="220" spans="1:2" x14ac:dyDescent="0.2">
      <c r="A220" s="27" t="s">
        <v>64</v>
      </c>
      <c r="B220" s="28">
        <v>219</v>
      </c>
    </row>
    <row r="221" spans="1:2" s="31" customFormat="1" ht="12.75" customHeight="1" thickBot="1" x14ac:dyDescent="0.25">
      <c r="A221" s="29" t="s">
        <v>69</v>
      </c>
      <c r="B221" s="30">
        <v>1024</v>
      </c>
    </row>
    <row r="222" spans="1:2" ht="12.75" customHeight="1" thickBot="1" x14ac:dyDescent="0.25">
      <c r="A222" s="32" t="s">
        <v>5</v>
      </c>
      <c r="B222" s="33">
        <v>1406</v>
      </c>
    </row>
    <row r="223" spans="1:2" ht="12.75" customHeight="1" x14ac:dyDescent="0.2">
      <c r="A223" s="78" t="s">
        <v>135</v>
      </c>
      <c r="B223" s="79"/>
    </row>
    <row r="224" spans="1:2" ht="27" customHeight="1" x14ac:dyDescent="0.2">
      <c r="A224" s="27" t="s">
        <v>67</v>
      </c>
      <c r="B224" s="28">
        <v>225</v>
      </c>
    </row>
    <row r="225" spans="1:2" s="31" customFormat="1" ht="12.75" customHeight="1" thickBot="1" x14ac:dyDescent="0.25">
      <c r="A225" s="29" t="s">
        <v>69</v>
      </c>
      <c r="B225" s="30">
        <v>225</v>
      </c>
    </row>
    <row r="226" spans="1:2" ht="12.75" customHeight="1" thickBot="1" x14ac:dyDescent="0.25">
      <c r="A226" s="32" t="s">
        <v>5</v>
      </c>
      <c r="B226" s="33">
        <v>225</v>
      </c>
    </row>
    <row r="227" spans="1:2" ht="12.75" customHeight="1" x14ac:dyDescent="0.2">
      <c r="A227" s="78" t="s">
        <v>136</v>
      </c>
      <c r="B227" s="79"/>
    </row>
    <row r="228" spans="1:2" x14ac:dyDescent="0.2">
      <c r="A228" s="27" t="s">
        <v>68</v>
      </c>
      <c r="B228" s="28">
        <v>843</v>
      </c>
    </row>
    <row r="229" spans="1:2" s="31" customFormat="1" ht="12.75" customHeight="1" x14ac:dyDescent="0.2">
      <c r="A229" s="29" t="s">
        <v>69</v>
      </c>
      <c r="B229" s="30">
        <v>843</v>
      </c>
    </row>
    <row r="230" spans="1:2" ht="16.5" customHeight="1" x14ac:dyDescent="0.2">
      <c r="A230" s="27" t="s">
        <v>72</v>
      </c>
      <c r="B230" s="28">
        <v>68</v>
      </c>
    </row>
    <row r="231" spans="1:2" s="31" customFormat="1" ht="12.75" customHeight="1" thickBot="1" x14ac:dyDescent="0.25">
      <c r="A231" s="29" t="s">
        <v>73</v>
      </c>
      <c r="B231" s="30">
        <v>68</v>
      </c>
    </row>
    <row r="232" spans="1:2" ht="12.75" customHeight="1" thickBot="1" x14ac:dyDescent="0.25">
      <c r="A232" s="32" t="s">
        <v>5</v>
      </c>
      <c r="B232" s="33">
        <v>911</v>
      </c>
    </row>
    <row r="233" spans="1:2" ht="12.75" customHeight="1" x14ac:dyDescent="0.2">
      <c r="A233" s="78" t="s">
        <v>137</v>
      </c>
      <c r="B233" s="79"/>
    </row>
    <row r="234" spans="1:2" ht="17.25" customHeight="1" x14ac:dyDescent="0.2">
      <c r="A234" s="27" t="s">
        <v>8</v>
      </c>
      <c r="B234" s="28">
        <v>205</v>
      </c>
    </row>
    <row r="235" spans="1:2" ht="15" customHeight="1" x14ac:dyDescent="0.2">
      <c r="A235" s="27" t="s">
        <v>9</v>
      </c>
      <c r="B235" s="28">
        <v>1310</v>
      </c>
    </row>
    <row r="236" spans="1:2" x14ac:dyDescent="0.2">
      <c r="A236" s="27" t="s">
        <v>10</v>
      </c>
      <c r="B236" s="28">
        <v>190</v>
      </c>
    </row>
    <row r="237" spans="1:2" x14ac:dyDescent="0.2">
      <c r="A237" s="27" t="s">
        <v>11</v>
      </c>
      <c r="B237" s="28">
        <v>1015</v>
      </c>
    </row>
    <row r="238" spans="1:2" ht="18.75" customHeight="1" x14ac:dyDescent="0.2">
      <c r="A238" s="27" t="s">
        <v>12</v>
      </c>
      <c r="B238" s="28">
        <v>751</v>
      </c>
    </row>
    <row r="239" spans="1:2" x14ac:dyDescent="0.2">
      <c r="A239" s="27" t="s">
        <v>13</v>
      </c>
      <c r="B239" s="28">
        <v>194</v>
      </c>
    </row>
    <row r="240" spans="1:2" x14ac:dyDescent="0.2">
      <c r="A240" s="27" t="s">
        <v>14</v>
      </c>
      <c r="B240" s="28">
        <v>567</v>
      </c>
    </row>
    <row r="241" spans="1:2" ht="18" customHeight="1" x14ac:dyDescent="0.2">
      <c r="A241" s="27" t="s">
        <v>15</v>
      </c>
      <c r="B241" s="28">
        <v>165</v>
      </c>
    </row>
    <row r="242" spans="1:2" ht="17.25" customHeight="1" x14ac:dyDescent="0.2">
      <c r="A242" s="27" t="s">
        <v>16</v>
      </c>
      <c r="B242" s="28">
        <v>168</v>
      </c>
    </row>
    <row r="243" spans="1:2" ht="17.25" customHeight="1" x14ac:dyDescent="0.2">
      <c r="A243" s="27" t="s">
        <v>17</v>
      </c>
      <c r="B243" s="28">
        <v>462</v>
      </c>
    </row>
    <row r="244" spans="1:2" ht="18" customHeight="1" x14ac:dyDescent="0.2">
      <c r="A244" s="27" t="s">
        <v>18</v>
      </c>
      <c r="B244" s="28">
        <v>129</v>
      </c>
    </row>
    <row r="245" spans="1:2" ht="17.25" customHeight="1" x14ac:dyDescent="0.2">
      <c r="A245" s="27" t="s">
        <v>19</v>
      </c>
      <c r="B245" s="28">
        <v>183</v>
      </c>
    </row>
    <row r="246" spans="1:2" ht="15" customHeight="1" x14ac:dyDescent="0.2">
      <c r="A246" s="27" t="s">
        <v>20</v>
      </c>
      <c r="B246" s="28">
        <v>148</v>
      </c>
    </row>
    <row r="247" spans="1:2" s="31" customFormat="1" ht="12.75" customHeight="1" x14ac:dyDescent="0.2">
      <c r="A247" s="29" t="s">
        <v>21</v>
      </c>
      <c r="B247" s="30">
        <v>1255</v>
      </c>
    </row>
    <row r="248" spans="1:2" x14ac:dyDescent="0.2">
      <c r="A248" s="27" t="s">
        <v>22</v>
      </c>
      <c r="B248" s="28">
        <v>542</v>
      </c>
    </row>
    <row r="249" spans="1:2" ht="19.5" customHeight="1" x14ac:dyDescent="0.2">
      <c r="A249" s="27" t="s">
        <v>23</v>
      </c>
      <c r="B249" s="28">
        <v>310</v>
      </c>
    </row>
    <row r="250" spans="1:2" x14ac:dyDescent="0.2">
      <c r="A250" s="27" t="s">
        <v>24</v>
      </c>
      <c r="B250" s="28">
        <v>820</v>
      </c>
    </row>
    <row r="251" spans="1:2" ht="17.25" customHeight="1" x14ac:dyDescent="0.2">
      <c r="A251" s="27" t="s">
        <v>25</v>
      </c>
      <c r="B251" s="28">
        <v>325</v>
      </c>
    </row>
    <row r="252" spans="1:2" x14ac:dyDescent="0.2">
      <c r="A252" s="27" t="s">
        <v>26</v>
      </c>
      <c r="B252" s="28">
        <v>218</v>
      </c>
    </row>
    <row r="253" spans="1:2" x14ac:dyDescent="0.2">
      <c r="A253" s="27" t="s">
        <v>27</v>
      </c>
      <c r="B253" s="28">
        <v>250</v>
      </c>
    </row>
    <row r="254" spans="1:2" ht="16.5" customHeight="1" x14ac:dyDescent="0.2">
      <c r="A254" s="27" t="s">
        <v>28</v>
      </c>
      <c r="B254" s="28">
        <v>306</v>
      </c>
    </row>
    <row r="255" spans="1:2" x14ac:dyDescent="0.2">
      <c r="A255" s="27" t="s">
        <v>29</v>
      </c>
      <c r="B255" s="28">
        <v>573</v>
      </c>
    </row>
    <row r="256" spans="1:2" x14ac:dyDescent="0.2">
      <c r="A256" s="27" t="s">
        <v>30</v>
      </c>
      <c r="B256" s="28">
        <v>302</v>
      </c>
    </row>
    <row r="257" spans="1:2" x14ac:dyDescent="0.2">
      <c r="A257" s="27" t="s">
        <v>31</v>
      </c>
      <c r="B257" s="28">
        <v>551</v>
      </c>
    </row>
    <row r="258" spans="1:2" x14ac:dyDescent="0.2">
      <c r="A258" s="27" t="s">
        <v>32</v>
      </c>
      <c r="B258" s="28">
        <v>1201</v>
      </c>
    </row>
    <row r="259" spans="1:2" ht="15.75" customHeight="1" x14ac:dyDescent="0.2">
      <c r="A259" s="27" t="s">
        <v>33</v>
      </c>
      <c r="B259" s="28">
        <v>482</v>
      </c>
    </row>
    <row r="260" spans="1:2" x14ac:dyDescent="0.2">
      <c r="A260" s="27" t="s">
        <v>34</v>
      </c>
      <c r="B260" s="28">
        <v>920</v>
      </c>
    </row>
    <row r="261" spans="1:2" x14ac:dyDescent="0.2">
      <c r="A261" s="27" t="s">
        <v>35</v>
      </c>
      <c r="B261" s="28">
        <v>516</v>
      </c>
    </row>
    <row r="262" spans="1:2" s="31" customFormat="1" ht="12.75" customHeight="1" x14ac:dyDescent="0.2">
      <c r="A262" s="29" t="s">
        <v>36</v>
      </c>
      <c r="B262" s="30">
        <v>12803</v>
      </c>
    </row>
    <row r="263" spans="1:2" ht="15" customHeight="1" x14ac:dyDescent="0.2">
      <c r="A263" s="27" t="s">
        <v>38</v>
      </c>
      <c r="B263" s="28">
        <v>665</v>
      </c>
    </row>
    <row r="264" spans="1:2" ht="18" customHeight="1" x14ac:dyDescent="0.2">
      <c r="A264" s="27" t="s">
        <v>40</v>
      </c>
      <c r="B264" s="28">
        <v>1036</v>
      </c>
    </row>
    <row r="265" spans="1:2" ht="18" customHeight="1" x14ac:dyDescent="0.2">
      <c r="A265" s="27" t="s">
        <v>41</v>
      </c>
      <c r="B265" s="28">
        <v>351</v>
      </c>
    </row>
    <row r="266" spans="1:2" x14ac:dyDescent="0.2">
      <c r="A266" s="27" t="s">
        <v>43</v>
      </c>
      <c r="B266" s="28">
        <v>726</v>
      </c>
    </row>
    <row r="267" spans="1:2" x14ac:dyDescent="0.2">
      <c r="A267" s="27" t="s">
        <v>44</v>
      </c>
      <c r="B267" s="28">
        <v>820</v>
      </c>
    </row>
    <row r="268" spans="1:2" ht="19.5" customHeight="1" x14ac:dyDescent="0.2">
      <c r="A268" s="27" t="s">
        <v>45</v>
      </c>
      <c r="B268" s="28">
        <v>705</v>
      </c>
    </row>
    <row r="269" spans="1:2" ht="17.25" customHeight="1" x14ac:dyDescent="0.2">
      <c r="A269" s="27" t="s">
        <v>46</v>
      </c>
      <c r="B269" s="28">
        <v>454</v>
      </c>
    </row>
    <row r="270" spans="1:2" ht="16.5" customHeight="1" x14ac:dyDescent="0.2">
      <c r="A270" s="27" t="s">
        <v>47</v>
      </c>
      <c r="B270" s="28">
        <v>1482</v>
      </c>
    </row>
    <row r="271" spans="1:2" ht="16.5" customHeight="1" x14ac:dyDescent="0.2">
      <c r="A271" s="27" t="s">
        <v>48</v>
      </c>
      <c r="B271" s="28">
        <v>1297</v>
      </c>
    </row>
    <row r="272" spans="1:2" s="31" customFormat="1" ht="12.75" customHeight="1" x14ac:dyDescent="0.2">
      <c r="A272" s="29" t="s">
        <v>49</v>
      </c>
      <c r="B272" s="30">
        <v>7536</v>
      </c>
    </row>
    <row r="273" spans="1:2" ht="19.5" customHeight="1" x14ac:dyDescent="0.2">
      <c r="A273" s="27" t="s">
        <v>50</v>
      </c>
      <c r="B273" s="28">
        <v>25</v>
      </c>
    </row>
    <row r="274" spans="1:2" s="31" customFormat="1" ht="12.75" customHeight="1" x14ac:dyDescent="0.2">
      <c r="A274" s="29" t="s">
        <v>52</v>
      </c>
      <c r="B274" s="30">
        <v>25</v>
      </c>
    </row>
    <row r="275" spans="1:2" ht="18.75" customHeight="1" x14ac:dyDescent="0.2">
      <c r="A275" s="27" t="s">
        <v>53</v>
      </c>
      <c r="B275" s="28">
        <v>230</v>
      </c>
    </row>
    <row r="276" spans="1:2" x14ac:dyDescent="0.2">
      <c r="A276" s="27" t="s">
        <v>58</v>
      </c>
      <c r="B276" s="28">
        <v>3043</v>
      </c>
    </row>
    <row r="277" spans="1:2" x14ac:dyDescent="0.2">
      <c r="A277" s="27" t="s">
        <v>60</v>
      </c>
      <c r="B277" s="28">
        <v>90</v>
      </c>
    </row>
    <row r="278" spans="1:2" s="31" customFormat="1" ht="12.75" customHeight="1" x14ac:dyDescent="0.2">
      <c r="A278" s="29" t="s">
        <v>69</v>
      </c>
      <c r="B278" s="30">
        <v>3363</v>
      </c>
    </row>
    <row r="279" spans="1:2" ht="18" customHeight="1" x14ac:dyDescent="0.2">
      <c r="A279" s="27" t="s">
        <v>72</v>
      </c>
      <c r="B279" s="28">
        <v>308</v>
      </c>
    </row>
    <row r="280" spans="1:2" s="31" customFormat="1" ht="12.75" customHeight="1" thickBot="1" x14ac:dyDescent="0.25">
      <c r="A280" s="29" t="s">
        <v>73</v>
      </c>
      <c r="B280" s="30">
        <v>308</v>
      </c>
    </row>
    <row r="281" spans="1:2" ht="12.75" customHeight="1" thickBot="1" x14ac:dyDescent="0.25">
      <c r="A281" s="32" t="s">
        <v>5</v>
      </c>
      <c r="B281" s="33">
        <v>24035</v>
      </c>
    </row>
    <row r="282" spans="1:2" ht="12.75" customHeight="1" x14ac:dyDescent="0.2">
      <c r="A282" s="78" t="s">
        <v>138</v>
      </c>
      <c r="B282" s="79"/>
    </row>
    <row r="283" spans="1:2" x14ac:dyDescent="0.2">
      <c r="A283" s="27" t="s">
        <v>42</v>
      </c>
      <c r="B283" s="28">
        <v>240</v>
      </c>
    </row>
    <row r="284" spans="1:2" s="31" customFormat="1" ht="12.75" customHeight="1" thickBot="1" x14ac:dyDescent="0.25">
      <c r="A284" s="29" t="s">
        <v>49</v>
      </c>
      <c r="B284" s="30">
        <v>240</v>
      </c>
    </row>
    <row r="285" spans="1:2" ht="12.75" customHeight="1" thickBot="1" x14ac:dyDescent="0.25">
      <c r="A285" s="32" t="s">
        <v>5</v>
      </c>
      <c r="B285" s="33">
        <v>240</v>
      </c>
    </row>
    <row r="286" spans="1:2" ht="12.75" customHeight="1" x14ac:dyDescent="0.2">
      <c r="A286" s="78" t="s">
        <v>139</v>
      </c>
      <c r="B286" s="79"/>
    </row>
    <row r="287" spans="1:2" x14ac:dyDescent="0.2">
      <c r="A287" s="27" t="s">
        <v>55</v>
      </c>
      <c r="B287" s="28">
        <v>0</v>
      </c>
    </row>
    <row r="288" spans="1:2" s="31" customFormat="1" ht="12.75" customHeight="1" thickBot="1" x14ac:dyDescent="0.25">
      <c r="A288" s="29" t="s">
        <v>69</v>
      </c>
      <c r="B288" s="30">
        <v>0</v>
      </c>
    </row>
    <row r="289" spans="1:2" ht="12.75" customHeight="1" thickBot="1" x14ac:dyDescent="0.25">
      <c r="A289" s="32" t="s">
        <v>5</v>
      </c>
      <c r="B289" s="33">
        <v>0</v>
      </c>
    </row>
    <row r="290" spans="1:2" ht="12.75" customHeight="1" x14ac:dyDescent="0.2">
      <c r="A290" s="78" t="s">
        <v>140</v>
      </c>
      <c r="B290" s="79"/>
    </row>
    <row r="291" spans="1:2" ht="16.5" customHeight="1" x14ac:dyDescent="0.2">
      <c r="A291" s="27" t="s">
        <v>47</v>
      </c>
      <c r="B291" s="28">
        <v>90</v>
      </c>
    </row>
    <row r="292" spans="1:2" s="31" customFormat="1" ht="12.75" customHeight="1" x14ac:dyDescent="0.2">
      <c r="A292" s="29" t="s">
        <v>49</v>
      </c>
      <c r="B292" s="30">
        <v>90</v>
      </c>
    </row>
    <row r="293" spans="1:2" x14ac:dyDescent="0.2">
      <c r="A293" s="27" t="s">
        <v>60</v>
      </c>
      <c r="B293" s="28">
        <v>100</v>
      </c>
    </row>
    <row r="294" spans="1:2" x14ac:dyDescent="0.2">
      <c r="A294" s="27" t="s">
        <v>68</v>
      </c>
      <c r="B294" s="28">
        <v>255</v>
      </c>
    </row>
    <row r="295" spans="1:2" s="31" customFormat="1" ht="12.75" customHeight="1" thickBot="1" x14ac:dyDescent="0.25">
      <c r="A295" s="29" t="s">
        <v>69</v>
      </c>
      <c r="B295" s="30">
        <v>355</v>
      </c>
    </row>
    <row r="296" spans="1:2" ht="12.75" customHeight="1" thickBot="1" x14ac:dyDescent="0.25">
      <c r="A296" s="32" t="s">
        <v>5</v>
      </c>
      <c r="B296" s="33">
        <v>445</v>
      </c>
    </row>
    <row r="297" spans="1:2" ht="12.75" customHeight="1" x14ac:dyDescent="0.2">
      <c r="A297" s="78" t="s">
        <v>141</v>
      </c>
      <c r="B297" s="79"/>
    </row>
    <row r="298" spans="1:2" ht="18" customHeight="1" x14ac:dyDescent="0.2">
      <c r="A298" s="27" t="s">
        <v>8</v>
      </c>
      <c r="B298" s="28">
        <v>112</v>
      </c>
    </row>
    <row r="299" spans="1:2" ht="15" customHeight="1" x14ac:dyDescent="0.2">
      <c r="A299" s="27" t="s">
        <v>9</v>
      </c>
      <c r="B299" s="28">
        <v>48</v>
      </c>
    </row>
    <row r="300" spans="1:2" x14ac:dyDescent="0.2">
      <c r="A300" s="27" t="s">
        <v>10</v>
      </c>
      <c r="B300" s="28">
        <v>80</v>
      </c>
    </row>
    <row r="301" spans="1:2" x14ac:dyDescent="0.2">
      <c r="A301" s="27" t="s">
        <v>11</v>
      </c>
      <c r="B301" s="28">
        <v>30</v>
      </c>
    </row>
    <row r="302" spans="1:2" x14ac:dyDescent="0.2">
      <c r="A302" s="27" t="s">
        <v>13</v>
      </c>
      <c r="B302" s="28">
        <v>165</v>
      </c>
    </row>
    <row r="303" spans="1:2" x14ac:dyDescent="0.2">
      <c r="A303" s="27" t="s">
        <v>14</v>
      </c>
      <c r="B303" s="28">
        <v>60</v>
      </c>
    </row>
    <row r="304" spans="1:2" ht="16.5" customHeight="1" x14ac:dyDescent="0.2">
      <c r="A304" s="27" t="s">
        <v>18</v>
      </c>
      <c r="B304" s="28">
        <v>80</v>
      </c>
    </row>
    <row r="305" spans="1:2" s="31" customFormat="1" ht="12.75" customHeight="1" x14ac:dyDescent="0.2">
      <c r="A305" s="29" t="s">
        <v>21</v>
      </c>
      <c r="B305" s="30">
        <v>80</v>
      </c>
    </row>
    <row r="306" spans="1:2" x14ac:dyDescent="0.2">
      <c r="A306" s="27" t="s">
        <v>22</v>
      </c>
      <c r="B306" s="28">
        <v>33</v>
      </c>
    </row>
    <row r="307" spans="1:2" x14ac:dyDescent="0.2">
      <c r="A307" s="27" t="s">
        <v>27</v>
      </c>
      <c r="B307" s="28">
        <v>20</v>
      </c>
    </row>
    <row r="308" spans="1:2" ht="16.5" customHeight="1" x14ac:dyDescent="0.2">
      <c r="A308" s="27" t="s">
        <v>28</v>
      </c>
      <c r="B308" s="28">
        <v>28</v>
      </c>
    </row>
    <row r="309" spans="1:2" x14ac:dyDescent="0.2">
      <c r="A309" s="27" t="s">
        <v>30</v>
      </c>
      <c r="B309" s="28">
        <v>25</v>
      </c>
    </row>
    <row r="310" spans="1:2" x14ac:dyDescent="0.2">
      <c r="A310" s="27" t="s">
        <v>34</v>
      </c>
      <c r="B310" s="28">
        <v>27</v>
      </c>
    </row>
    <row r="311" spans="1:2" s="31" customFormat="1" ht="12.75" customHeight="1" x14ac:dyDescent="0.2">
      <c r="A311" s="29" t="s">
        <v>36</v>
      </c>
      <c r="B311" s="30">
        <v>708</v>
      </c>
    </row>
    <row r="312" spans="1:2" ht="18.75" customHeight="1" x14ac:dyDescent="0.2">
      <c r="A312" s="27" t="s">
        <v>40</v>
      </c>
      <c r="B312" s="28">
        <v>26</v>
      </c>
    </row>
    <row r="313" spans="1:2" x14ac:dyDescent="0.2">
      <c r="A313" s="27" t="s">
        <v>42</v>
      </c>
      <c r="B313" s="28">
        <v>380</v>
      </c>
    </row>
    <row r="314" spans="1:2" ht="15.75" customHeight="1" x14ac:dyDescent="0.2">
      <c r="A314" s="27" t="s">
        <v>48</v>
      </c>
      <c r="B314" s="28">
        <v>340</v>
      </c>
    </row>
    <row r="315" spans="1:2" s="31" customFormat="1" ht="12.75" customHeight="1" x14ac:dyDescent="0.2">
      <c r="A315" s="29" t="s">
        <v>49</v>
      </c>
      <c r="B315" s="30">
        <v>746</v>
      </c>
    </row>
    <row r="316" spans="1:2" ht="17.25" customHeight="1" x14ac:dyDescent="0.2">
      <c r="A316" s="27" t="s">
        <v>50</v>
      </c>
      <c r="B316" s="28">
        <v>16</v>
      </c>
    </row>
    <row r="317" spans="1:2" s="31" customFormat="1" ht="12.75" customHeight="1" x14ac:dyDescent="0.2">
      <c r="A317" s="29" t="s">
        <v>52</v>
      </c>
      <c r="B317" s="30">
        <v>16</v>
      </c>
    </row>
    <row r="318" spans="1:2" ht="16.5" customHeight="1" x14ac:dyDescent="0.2">
      <c r="A318" s="27" t="s">
        <v>72</v>
      </c>
      <c r="B318" s="28">
        <v>63</v>
      </c>
    </row>
    <row r="319" spans="1:2" s="31" customFormat="1" ht="12.75" customHeight="1" x14ac:dyDescent="0.2">
      <c r="A319" s="29" t="s">
        <v>73</v>
      </c>
      <c r="B319" s="30">
        <v>63</v>
      </c>
    </row>
    <row r="320" spans="1:2" x14ac:dyDescent="0.2">
      <c r="A320" s="27" t="s">
        <v>76</v>
      </c>
      <c r="B320" s="28">
        <v>60</v>
      </c>
    </row>
    <row r="321" spans="1:2" s="31" customFormat="1" ht="12.75" customHeight="1" thickBot="1" x14ac:dyDescent="0.25">
      <c r="A321" s="29" t="s">
        <v>94</v>
      </c>
      <c r="B321" s="30">
        <v>60</v>
      </c>
    </row>
    <row r="322" spans="1:2" ht="12.75" customHeight="1" thickBot="1" x14ac:dyDescent="0.25">
      <c r="A322" s="32" t="s">
        <v>5</v>
      </c>
      <c r="B322" s="33">
        <v>1593</v>
      </c>
    </row>
    <row r="323" spans="1:2" ht="12.75" customHeight="1" x14ac:dyDescent="0.2">
      <c r="A323" s="78" t="s">
        <v>142</v>
      </c>
      <c r="B323" s="79"/>
    </row>
    <row r="324" spans="1:2" ht="24.75" customHeight="1" x14ac:dyDescent="0.2">
      <c r="A324" s="27" t="s">
        <v>67</v>
      </c>
      <c r="B324" s="28">
        <v>84</v>
      </c>
    </row>
    <row r="325" spans="1:2" s="31" customFormat="1" ht="12.75" customHeight="1" thickBot="1" x14ac:dyDescent="0.25">
      <c r="A325" s="29" t="s">
        <v>69</v>
      </c>
      <c r="B325" s="30">
        <v>84</v>
      </c>
    </row>
    <row r="326" spans="1:2" ht="12.75" customHeight="1" thickBot="1" x14ac:dyDescent="0.25">
      <c r="A326" s="32" t="s">
        <v>5</v>
      </c>
      <c r="B326" s="33">
        <v>84</v>
      </c>
    </row>
    <row r="327" spans="1:2" ht="12.75" customHeight="1" x14ac:dyDescent="0.2">
      <c r="A327" s="34" t="s">
        <v>5</v>
      </c>
      <c r="B327" s="35">
        <v>65673</v>
      </c>
    </row>
    <row r="328" spans="1:2" ht="27.75" customHeight="1" x14ac:dyDescent="0.2">
      <c r="A328" s="19" t="s">
        <v>143</v>
      </c>
      <c r="B328" s="17">
        <v>8556</v>
      </c>
    </row>
    <row r="329" spans="1:2" ht="12.75" customHeight="1" x14ac:dyDescent="0.2">
      <c r="A329" s="36" t="s">
        <v>99</v>
      </c>
      <c r="B329" s="17">
        <v>74229</v>
      </c>
    </row>
  </sheetData>
  <mergeCells count="30">
    <mergeCell ref="A323:B323"/>
    <mergeCell ref="A202:B202"/>
    <mergeCell ref="A206:B206"/>
    <mergeCell ref="A212:B212"/>
    <mergeCell ref="A216:B216"/>
    <mergeCell ref="A223:B223"/>
    <mergeCell ref="A227:B227"/>
    <mergeCell ref="A233:B233"/>
    <mergeCell ref="A282:B282"/>
    <mergeCell ref="A286:B286"/>
    <mergeCell ref="A290:B290"/>
    <mergeCell ref="A297:B297"/>
    <mergeCell ref="A198:B198"/>
    <mergeCell ref="A65:B65"/>
    <mergeCell ref="A71:B71"/>
    <mergeCell ref="A86:B86"/>
    <mergeCell ref="A90:B90"/>
    <mergeCell ref="A126:B126"/>
    <mergeCell ref="A130:B130"/>
    <mergeCell ref="A135:B135"/>
    <mergeCell ref="A148:B148"/>
    <mergeCell ref="A152:B152"/>
    <mergeCell ref="A159:B159"/>
    <mergeCell ref="A172:B172"/>
    <mergeCell ref="A59:B59"/>
    <mergeCell ref="A2:B2"/>
    <mergeCell ref="A4:B4"/>
    <mergeCell ref="A44:B44"/>
    <mergeCell ref="A48:B48"/>
    <mergeCell ref="A52:B52"/>
  </mergeCells>
  <pageMargins left="0.7" right="0.7" top="0.75" bottom="0.75" header="0.3" footer="0.3"/>
  <pageSetup paperSize="9" scale="89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9"/>
  <sheetViews>
    <sheetView workbookViewId="0">
      <selection activeCell="A387" sqref="A387:A388"/>
    </sheetView>
  </sheetViews>
  <sheetFormatPr defaultRowHeight="12.75" x14ac:dyDescent="0.2"/>
  <cols>
    <col min="1" max="1" width="90.85546875" style="37" customWidth="1"/>
    <col min="2" max="2" width="16.7109375" style="16" customWidth="1"/>
    <col min="3" max="256" width="9.140625" style="16"/>
    <col min="257" max="257" width="90.85546875" style="16" customWidth="1"/>
    <col min="258" max="258" width="13.140625" style="16" customWidth="1"/>
    <col min="259" max="512" width="9.140625" style="16"/>
    <col min="513" max="513" width="90.85546875" style="16" customWidth="1"/>
    <col min="514" max="514" width="13.140625" style="16" customWidth="1"/>
    <col min="515" max="768" width="9.140625" style="16"/>
    <col min="769" max="769" width="90.85546875" style="16" customWidth="1"/>
    <col min="770" max="770" width="13.140625" style="16" customWidth="1"/>
    <col min="771" max="1024" width="9.140625" style="16"/>
    <col min="1025" max="1025" width="90.85546875" style="16" customWidth="1"/>
    <col min="1026" max="1026" width="13.140625" style="16" customWidth="1"/>
    <col min="1027" max="1280" width="9.140625" style="16"/>
    <col min="1281" max="1281" width="90.85546875" style="16" customWidth="1"/>
    <col min="1282" max="1282" width="13.140625" style="16" customWidth="1"/>
    <col min="1283" max="1536" width="9.140625" style="16"/>
    <col min="1537" max="1537" width="90.85546875" style="16" customWidth="1"/>
    <col min="1538" max="1538" width="13.140625" style="16" customWidth="1"/>
    <col min="1539" max="1792" width="9.140625" style="16"/>
    <col min="1793" max="1793" width="90.85546875" style="16" customWidth="1"/>
    <col min="1794" max="1794" width="13.140625" style="16" customWidth="1"/>
    <col min="1795" max="2048" width="9.140625" style="16"/>
    <col min="2049" max="2049" width="90.85546875" style="16" customWidth="1"/>
    <col min="2050" max="2050" width="13.140625" style="16" customWidth="1"/>
    <col min="2051" max="2304" width="9.140625" style="16"/>
    <col min="2305" max="2305" width="90.85546875" style="16" customWidth="1"/>
    <col min="2306" max="2306" width="13.140625" style="16" customWidth="1"/>
    <col min="2307" max="2560" width="9.140625" style="16"/>
    <col min="2561" max="2561" width="90.85546875" style="16" customWidth="1"/>
    <col min="2562" max="2562" width="13.140625" style="16" customWidth="1"/>
    <col min="2563" max="2816" width="9.140625" style="16"/>
    <col min="2817" max="2817" width="90.85546875" style="16" customWidth="1"/>
    <col min="2818" max="2818" width="13.140625" style="16" customWidth="1"/>
    <col min="2819" max="3072" width="9.140625" style="16"/>
    <col min="3073" max="3073" width="90.85546875" style="16" customWidth="1"/>
    <col min="3074" max="3074" width="13.140625" style="16" customWidth="1"/>
    <col min="3075" max="3328" width="9.140625" style="16"/>
    <col min="3329" max="3329" width="90.85546875" style="16" customWidth="1"/>
    <col min="3330" max="3330" width="13.140625" style="16" customWidth="1"/>
    <col min="3331" max="3584" width="9.140625" style="16"/>
    <col min="3585" max="3585" width="90.85546875" style="16" customWidth="1"/>
    <col min="3586" max="3586" width="13.140625" style="16" customWidth="1"/>
    <col min="3587" max="3840" width="9.140625" style="16"/>
    <col min="3841" max="3841" width="90.85546875" style="16" customWidth="1"/>
    <col min="3842" max="3842" width="13.140625" style="16" customWidth="1"/>
    <col min="3843" max="4096" width="9.140625" style="16"/>
    <col min="4097" max="4097" width="90.85546875" style="16" customWidth="1"/>
    <col min="4098" max="4098" width="13.140625" style="16" customWidth="1"/>
    <col min="4099" max="4352" width="9.140625" style="16"/>
    <col min="4353" max="4353" width="90.85546875" style="16" customWidth="1"/>
    <col min="4354" max="4354" width="13.140625" style="16" customWidth="1"/>
    <col min="4355" max="4608" width="9.140625" style="16"/>
    <col min="4609" max="4609" width="90.85546875" style="16" customWidth="1"/>
    <col min="4610" max="4610" width="13.140625" style="16" customWidth="1"/>
    <col min="4611" max="4864" width="9.140625" style="16"/>
    <col min="4865" max="4865" width="90.85546875" style="16" customWidth="1"/>
    <col min="4866" max="4866" width="13.140625" style="16" customWidth="1"/>
    <col min="4867" max="5120" width="9.140625" style="16"/>
    <col min="5121" max="5121" width="90.85546875" style="16" customWidth="1"/>
    <col min="5122" max="5122" width="13.140625" style="16" customWidth="1"/>
    <col min="5123" max="5376" width="9.140625" style="16"/>
    <col min="5377" max="5377" width="90.85546875" style="16" customWidth="1"/>
    <col min="5378" max="5378" width="13.140625" style="16" customWidth="1"/>
    <col min="5379" max="5632" width="9.140625" style="16"/>
    <col min="5633" max="5633" width="90.85546875" style="16" customWidth="1"/>
    <col min="5634" max="5634" width="13.140625" style="16" customWidth="1"/>
    <col min="5635" max="5888" width="9.140625" style="16"/>
    <col min="5889" max="5889" width="90.85546875" style="16" customWidth="1"/>
    <col min="5890" max="5890" width="13.140625" style="16" customWidth="1"/>
    <col min="5891" max="6144" width="9.140625" style="16"/>
    <col min="6145" max="6145" width="90.85546875" style="16" customWidth="1"/>
    <col min="6146" max="6146" width="13.140625" style="16" customWidth="1"/>
    <col min="6147" max="6400" width="9.140625" style="16"/>
    <col min="6401" max="6401" width="90.85546875" style="16" customWidth="1"/>
    <col min="6402" max="6402" width="13.140625" style="16" customWidth="1"/>
    <col min="6403" max="6656" width="9.140625" style="16"/>
    <col min="6657" max="6657" width="90.85546875" style="16" customWidth="1"/>
    <col min="6658" max="6658" width="13.140625" style="16" customWidth="1"/>
    <col min="6659" max="6912" width="9.140625" style="16"/>
    <col min="6913" max="6913" width="90.85546875" style="16" customWidth="1"/>
    <col min="6914" max="6914" width="13.140625" style="16" customWidth="1"/>
    <col min="6915" max="7168" width="9.140625" style="16"/>
    <col min="7169" max="7169" width="90.85546875" style="16" customWidth="1"/>
    <col min="7170" max="7170" width="13.140625" style="16" customWidth="1"/>
    <col min="7171" max="7424" width="9.140625" style="16"/>
    <col min="7425" max="7425" width="90.85546875" style="16" customWidth="1"/>
    <col min="7426" max="7426" width="13.140625" style="16" customWidth="1"/>
    <col min="7427" max="7680" width="9.140625" style="16"/>
    <col min="7681" max="7681" width="90.85546875" style="16" customWidth="1"/>
    <col min="7682" max="7682" width="13.140625" style="16" customWidth="1"/>
    <col min="7683" max="7936" width="9.140625" style="16"/>
    <col min="7937" max="7937" width="90.85546875" style="16" customWidth="1"/>
    <col min="7938" max="7938" width="13.140625" style="16" customWidth="1"/>
    <col min="7939" max="8192" width="9.140625" style="16"/>
    <col min="8193" max="8193" width="90.85546875" style="16" customWidth="1"/>
    <col min="8194" max="8194" width="13.140625" style="16" customWidth="1"/>
    <col min="8195" max="8448" width="9.140625" style="16"/>
    <col min="8449" max="8449" width="90.85546875" style="16" customWidth="1"/>
    <col min="8450" max="8450" width="13.140625" style="16" customWidth="1"/>
    <col min="8451" max="8704" width="9.140625" style="16"/>
    <col min="8705" max="8705" width="90.85546875" style="16" customWidth="1"/>
    <col min="8706" max="8706" width="13.140625" style="16" customWidth="1"/>
    <col min="8707" max="8960" width="9.140625" style="16"/>
    <col min="8961" max="8961" width="90.85546875" style="16" customWidth="1"/>
    <col min="8962" max="8962" width="13.140625" style="16" customWidth="1"/>
    <col min="8963" max="9216" width="9.140625" style="16"/>
    <col min="9217" max="9217" width="90.85546875" style="16" customWidth="1"/>
    <col min="9218" max="9218" width="13.140625" style="16" customWidth="1"/>
    <col min="9219" max="9472" width="9.140625" style="16"/>
    <col min="9473" max="9473" width="90.85546875" style="16" customWidth="1"/>
    <col min="9474" max="9474" width="13.140625" style="16" customWidth="1"/>
    <col min="9475" max="9728" width="9.140625" style="16"/>
    <col min="9729" max="9729" width="90.85546875" style="16" customWidth="1"/>
    <col min="9730" max="9730" width="13.140625" style="16" customWidth="1"/>
    <col min="9731" max="9984" width="9.140625" style="16"/>
    <col min="9985" max="9985" width="90.85546875" style="16" customWidth="1"/>
    <col min="9986" max="9986" width="13.140625" style="16" customWidth="1"/>
    <col min="9987" max="10240" width="9.140625" style="16"/>
    <col min="10241" max="10241" width="90.85546875" style="16" customWidth="1"/>
    <col min="10242" max="10242" width="13.140625" style="16" customWidth="1"/>
    <col min="10243" max="10496" width="9.140625" style="16"/>
    <col min="10497" max="10497" width="90.85546875" style="16" customWidth="1"/>
    <col min="10498" max="10498" width="13.140625" style="16" customWidth="1"/>
    <col min="10499" max="10752" width="9.140625" style="16"/>
    <col min="10753" max="10753" width="90.85546875" style="16" customWidth="1"/>
    <col min="10754" max="10754" width="13.140625" style="16" customWidth="1"/>
    <col min="10755" max="11008" width="9.140625" style="16"/>
    <col min="11009" max="11009" width="90.85546875" style="16" customWidth="1"/>
    <col min="11010" max="11010" width="13.140625" style="16" customWidth="1"/>
    <col min="11011" max="11264" width="9.140625" style="16"/>
    <col min="11265" max="11265" width="90.85546875" style="16" customWidth="1"/>
    <col min="11266" max="11266" width="13.140625" style="16" customWidth="1"/>
    <col min="11267" max="11520" width="9.140625" style="16"/>
    <col min="11521" max="11521" width="90.85546875" style="16" customWidth="1"/>
    <col min="11522" max="11522" width="13.140625" style="16" customWidth="1"/>
    <col min="11523" max="11776" width="9.140625" style="16"/>
    <col min="11777" max="11777" width="90.85546875" style="16" customWidth="1"/>
    <col min="11778" max="11778" width="13.140625" style="16" customWidth="1"/>
    <col min="11779" max="12032" width="9.140625" style="16"/>
    <col min="12033" max="12033" width="90.85546875" style="16" customWidth="1"/>
    <col min="12034" max="12034" width="13.140625" style="16" customWidth="1"/>
    <col min="12035" max="12288" width="9.140625" style="16"/>
    <col min="12289" max="12289" width="90.85546875" style="16" customWidth="1"/>
    <col min="12290" max="12290" width="13.140625" style="16" customWidth="1"/>
    <col min="12291" max="12544" width="9.140625" style="16"/>
    <col min="12545" max="12545" width="90.85546875" style="16" customWidth="1"/>
    <col min="12546" max="12546" width="13.140625" style="16" customWidth="1"/>
    <col min="12547" max="12800" width="9.140625" style="16"/>
    <col min="12801" max="12801" width="90.85546875" style="16" customWidth="1"/>
    <col min="12802" max="12802" width="13.140625" style="16" customWidth="1"/>
    <col min="12803" max="13056" width="9.140625" style="16"/>
    <col min="13057" max="13057" width="90.85546875" style="16" customWidth="1"/>
    <col min="13058" max="13058" width="13.140625" style="16" customWidth="1"/>
    <col min="13059" max="13312" width="9.140625" style="16"/>
    <col min="13313" max="13313" width="90.85546875" style="16" customWidth="1"/>
    <col min="13314" max="13314" width="13.140625" style="16" customWidth="1"/>
    <col min="13315" max="13568" width="9.140625" style="16"/>
    <col min="13569" max="13569" width="90.85546875" style="16" customWidth="1"/>
    <col min="13570" max="13570" width="13.140625" style="16" customWidth="1"/>
    <col min="13571" max="13824" width="9.140625" style="16"/>
    <col min="13825" max="13825" width="90.85546875" style="16" customWidth="1"/>
    <col min="13826" max="13826" width="13.140625" style="16" customWidth="1"/>
    <col min="13827" max="14080" width="9.140625" style="16"/>
    <col min="14081" max="14081" width="90.85546875" style="16" customWidth="1"/>
    <col min="14082" max="14082" width="13.140625" style="16" customWidth="1"/>
    <col min="14083" max="14336" width="9.140625" style="16"/>
    <col min="14337" max="14337" width="90.85546875" style="16" customWidth="1"/>
    <col min="14338" max="14338" width="13.140625" style="16" customWidth="1"/>
    <col min="14339" max="14592" width="9.140625" style="16"/>
    <col min="14593" max="14593" width="90.85546875" style="16" customWidth="1"/>
    <col min="14594" max="14594" width="13.140625" style="16" customWidth="1"/>
    <col min="14595" max="14848" width="9.140625" style="16"/>
    <col min="14849" max="14849" width="90.85546875" style="16" customWidth="1"/>
    <col min="14850" max="14850" width="13.140625" style="16" customWidth="1"/>
    <col min="14851" max="15104" width="9.140625" style="16"/>
    <col min="15105" max="15105" width="90.85546875" style="16" customWidth="1"/>
    <col min="15106" max="15106" width="13.140625" style="16" customWidth="1"/>
    <col min="15107" max="15360" width="9.140625" style="16"/>
    <col min="15361" max="15361" width="90.85546875" style="16" customWidth="1"/>
    <col min="15362" max="15362" width="13.140625" style="16" customWidth="1"/>
    <col min="15363" max="15616" width="9.140625" style="16"/>
    <col min="15617" max="15617" width="90.85546875" style="16" customWidth="1"/>
    <col min="15618" max="15618" width="13.140625" style="16" customWidth="1"/>
    <col min="15619" max="15872" width="9.140625" style="16"/>
    <col min="15873" max="15873" width="90.85546875" style="16" customWidth="1"/>
    <col min="15874" max="15874" width="13.140625" style="16" customWidth="1"/>
    <col min="15875" max="16128" width="9.140625" style="16"/>
    <col min="16129" max="16129" width="90.85546875" style="16" customWidth="1"/>
    <col min="16130" max="16130" width="13.140625" style="16" customWidth="1"/>
    <col min="16131" max="16384" width="9.140625" style="16"/>
  </cols>
  <sheetData>
    <row r="1" spans="1:2" ht="47.25" customHeight="1" x14ac:dyDescent="0.2">
      <c r="A1" s="81" t="s">
        <v>367</v>
      </c>
      <c r="B1" s="81"/>
    </row>
    <row r="2" spans="1:2" ht="15.75" x14ac:dyDescent="0.2">
      <c r="A2" s="53"/>
      <c r="B2" s="53"/>
    </row>
    <row r="3" spans="1:2" ht="12.75" customHeight="1" x14ac:dyDescent="0.2">
      <c r="A3" s="82" t="s">
        <v>100</v>
      </c>
      <c r="B3" s="83" t="s">
        <v>368</v>
      </c>
    </row>
    <row r="4" spans="1:2" x14ac:dyDescent="0.2">
      <c r="A4" s="82"/>
      <c r="B4" s="83"/>
    </row>
    <row r="5" spans="1:2" x14ac:dyDescent="0.2">
      <c r="A5" s="82"/>
      <c r="B5" s="83"/>
    </row>
    <row r="6" spans="1:2" ht="15" x14ac:dyDescent="0.2">
      <c r="A6" s="81" t="s">
        <v>109</v>
      </c>
      <c r="B6" s="81"/>
    </row>
    <row r="7" spans="1:2" ht="27.75" customHeight="1" x14ac:dyDescent="0.2">
      <c r="A7" s="54" t="s">
        <v>67</v>
      </c>
      <c r="B7" s="9">
        <v>250</v>
      </c>
    </row>
    <row r="8" spans="1:2" x14ac:dyDescent="0.2">
      <c r="A8" s="55" t="s">
        <v>5</v>
      </c>
      <c r="B8" s="56">
        <v>250</v>
      </c>
    </row>
    <row r="9" spans="1:2" ht="15" x14ac:dyDescent="0.2">
      <c r="A9" s="81" t="s">
        <v>189</v>
      </c>
      <c r="B9" s="81"/>
    </row>
    <row r="10" spans="1:2" x14ac:dyDescent="0.2">
      <c r="A10" s="54" t="s">
        <v>68</v>
      </c>
      <c r="B10" s="9">
        <v>315</v>
      </c>
    </row>
    <row r="11" spans="1:2" x14ac:dyDescent="0.2">
      <c r="A11" s="55" t="s">
        <v>5</v>
      </c>
      <c r="B11" s="56">
        <v>315</v>
      </c>
    </row>
    <row r="12" spans="1:2" ht="15" x14ac:dyDescent="0.2">
      <c r="A12" s="81" t="s">
        <v>173</v>
      </c>
      <c r="B12" s="81"/>
    </row>
    <row r="13" spans="1:2" x14ac:dyDescent="0.2">
      <c r="A13" s="57" t="s">
        <v>66</v>
      </c>
      <c r="B13" s="9">
        <v>8302</v>
      </c>
    </row>
    <row r="14" spans="1:2" x14ac:dyDescent="0.2">
      <c r="A14" s="57" t="s">
        <v>67</v>
      </c>
      <c r="B14" s="9">
        <v>244</v>
      </c>
    </row>
    <row r="15" spans="1:2" x14ac:dyDescent="0.2">
      <c r="A15" s="55" t="s">
        <v>5</v>
      </c>
      <c r="B15" s="56">
        <f>SUM(B13:B14)</f>
        <v>8546</v>
      </c>
    </row>
    <row r="16" spans="1:2" ht="15" x14ac:dyDescent="0.2">
      <c r="A16" s="81" t="s">
        <v>184</v>
      </c>
      <c r="B16" s="81"/>
    </row>
    <row r="17" spans="1:4" x14ac:dyDescent="0.2">
      <c r="A17" s="57" t="s">
        <v>39</v>
      </c>
      <c r="B17" s="9">
        <v>628</v>
      </c>
    </row>
    <row r="18" spans="1:4" x14ac:dyDescent="0.2">
      <c r="A18" s="57" t="s">
        <v>67</v>
      </c>
      <c r="B18" s="9">
        <v>760</v>
      </c>
    </row>
    <row r="19" spans="1:4" x14ac:dyDescent="0.2">
      <c r="A19" s="57" t="s">
        <v>68</v>
      </c>
      <c r="B19" s="9">
        <v>310</v>
      </c>
      <c r="D19" s="58"/>
    </row>
    <row r="20" spans="1:4" x14ac:dyDescent="0.2">
      <c r="A20" s="57" t="s">
        <v>50</v>
      </c>
      <c r="B20" s="9">
        <v>10</v>
      </c>
    </row>
    <row r="21" spans="1:4" x14ac:dyDescent="0.2">
      <c r="A21" s="55" t="s">
        <v>5</v>
      </c>
      <c r="B21" s="56">
        <v>1708</v>
      </c>
    </row>
    <row r="22" spans="1:4" ht="15" x14ac:dyDescent="0.2">
      <c r="A22" s="81" t="s">
        <v>144</v>
      </c>
      <c r="B22" s="81"/>
    </row>
    <row r="23" spans="1:4" x14ac:dyDescent="0.2">
      <c r="A23" s="57" t="s">
        <v>42</v>
      </c>
      <c r="B23" s="9">
        <v>579</v>
      </c>
    </row>
    <row r="24" spans="1:4" x14ac:dyDescent="0.2">
      <c r="A24" s="57" t="s">
        <v>44</v>
      </c>
      <c r="B24" s="9">
        <v>294</v>
      </c>
    </row>
    <row r="25" spans="1:4" x14ac:dyDescent="0.2">
      <c r="A25" s="57" t="s">
        <v>48</v>
      </c>
      <c r="B25" s="9">
        <v>288</v>
      </c>
    </row>
    <row r="26" spans="1:4" x14ac:dyDescent="0.2">
      <c r="A26" s="57" t="s">
        <v>67</v>
      </c>
      <c r="B26" s="9">
        <v>245</v>
      </c>
    </row>
    <row r="27" spans="1:4" x14ac:dyDescent="0.2">
      <c r="A27" s="57" t="s">
        <v>68</v>
      </c>
      <c r="B27" s="9">
        <v>880</v>
      </c>
    </row>
    <row r="28" spans="1:4" x14ac:dyDescent="0.2">
      <c r="A28" s="55" t="s">
        <v>5</v>
      </c>
      <c r="B28" s="56">
        <v>2286</v>
      </c>
    </row>
    <row r="29" spans="1:4" ht="15" x14ac:dyDescent="0.2">
      <c r="A29" s="81" t="s">
        <v>344</v>
      </c>
      <c r="B29" s="81"/>
    </row>
    <row r="30" spans="1:4" x14ac:dyDescent="0.2">
      <c r="A30" s="57" t="s">
        <v>67</v>
      </c>
      <c r="B30" s="9">
        <v>125</v>
      </c>
    </row>
    <row r="31" spans="1:4" x14ac:dyDescent="0.2">
      <c r="A31" s="57" t="s">
        <v>68</v>
      </c>
      <c r="B31" s="9">
        <v>1100</v>
      </c>
    </row>
    <row r="32" spans="1:4" x14ac:dyDescent="0.2">
      <c r="A32" s="55" t="s">
        <v>5</v>
      </c>
      <c r="B32" s="56">
        <v>1225</v>
      </c>
    </row>
    <row r="33" spans="1:2" ht="15" x14ac:dyDescent="0.2">
      <c r="A33" s="81" t="s">
        <v>345</v>
      </c>
      <c r="B33" s="81"/>
    </row>
    <row r="34" spans="1:2" x14ac:dyDescent="0.2">
      <c r="A34" s="57" t="s">
        <v>58</v>
      </c>
      <c r="B34" s="9">
        <v>1090</v>
      </c>
    </row>
    <row r="35" spans="1:2" x14ac:dyDescent="0.2">
      <c r="A35" s="55" t="s">
        <v>5</v>
      </c>
      <c r="B35" s="56">
        <v>1090</v>
      </c>
    </row>
    <row r="36" spans="1:2" ht="15" x14ac:dyDescent="0.2">
      <c r="A36" s="81" t="s">
        <v>148</v>
      </c>
      <c r="B36" s="81"/>
    </row>
    <row r="37" spans="1:2" x14ac:dyDescent="0.2">
      <c r="A37" s="57" t="s">
        <v>9</v>
      </c>
      <c r="B37" s="9">
        <v>194</v>
      </c>
    </row>
    <row r="38" spans="1:2" x14ac:dyDescent="0.2">
      <c r="A38" s="57" t="s">
        <v>10</v>
      </c>
      <c r="B38" s="9">
        <v>163</v>
      </c>
    </row>
    <row r="39" spans="1:2" x14ac:dyDescent="0.2">
      <c r="A39" s="57" t="s">
        <v>11</v>
      </c>
      <c r="B39" s="9">
        <v>400</v>
      </c>
    </row>
    <row r="40" spans="1:2" x14ac:dyDescent="0.2">
      <c r="A40" s="57" t="s">
        <v>12</v>
      </c>
      <c r="B40" s="9">
        <v>303</v>
      </c>
    </row>
    <row r="41" spans="1:2" x14ac:dyDescent="0.2">
      <c r="A41" s="57" t="s">
        <v>13</v>
      </c>
      <c r="B41" s="9">
        <v>170</v>
      </c>
    </row>
    <row r="42" spans="1:2" x14ac:dyDescent="0.2">
      <c r="A42" s="57" t="s">
        <v>14</v>
      </c>
      <c r="B42" s="9">
        <v>290</v>
      </c>
    </row>
    <row r="43" spans="1:2" x14ac:dyDescent="0.2">
      <c r="A43" s="57" t="s">
        <v>22</v>
      </c>
      <c r="B43" s="9">
        <v>179</v>
      </c>
    </row>
    <row r="44" spans="1:2" x14ac:dyDescent="0.2">
      <c r="A44" s="57" t="s">
        <v>23</v>
      </c>
      <c r="B44" s="9">
        <v>161</v>
      </c>
    </row>
    <row r="45" spans="1:2" x14ac:dyDescent="0.2">
      <c r="A45" s="57" t="s">
        <v>24</v>
      </c>
      <c r="B45" s="9">
        <v>140</v>
      </c>
    </row>
    <row r="46" spans="1:2" x14ac:dyDescent="0.2">
      <c r="A46" s="57" t="s">
        <v>25</v>
      </c>
      <c r="B46" s="9">
        <v>112</v>
      </c>
    </row>
    <row r="47" spans="1:2" x14ac:dyDescent="0.2">
      <c r="A47" s="57" t="s">
        <v>26</v>
      </c>
      <c r="B47" s="9">
        <v>142</v>
      </c>
    </row>
    <row r="48" spans="1:2" x14ac:dyDescent="0.2">
      <c r="A48" s="57" t="s">
        <v>27</v>
      </c>
      <c r="B48" s="9">
        <v>140</v>
      </c>
    </row>
    <row r="49" spans="1:2" x14ac:dyDescent="0.2">
      <c r="A49" s="57" t="s">
        <v>28</v>
      </c>
      <c r="B49" s="9">
        <v>159</v>
      </c>
    </row>
    <row r="50" spans="1:2" x14ac:dyDescent="0.2">
      <c r="A50" s="57" t="s">
        <v>30</v>
      </c>
      <c r="B50" s="9">
        <v>77</v>
      </c>
    </row>
    <row r="51" spans="1:2" x14ac:dyDescent="0.2">
      <c r="A51" s="57" t="s">
        <v>31</v>
      </c>
      <c r="B51" s="9">
        <v>69</v>
      </c>
    </row>
    <row r="52" spans="1:2" x14ac:dyDescent="0.2">
      <c r="A52" s="57" t="s">
        <v>32</v>
      </c>
      <c r="B52" s="9">
        <v>79</v>
      </c>
    </row>
    <row r="53" spans="1:2" x14ac:dyDescent="0.2">
      <c r="A53" s="57" t="s">
        <v>33</v>
      </c>
      <c r="B53" s="9">
        <v>78</v>
      </c>
    </row>
    <row r="54" spans="1:2" x14ac:dyDescent="0.2">
      <c r="A54" s="57" t="s">
        <v>34</v>
      </c>
      <c r="B54" s="9">
        <v>555</v>
      </c>
    </row>
    <row r="55" spans="1:2" x14ac:dyDescent="0.2">
      <c r="A55" s="57" t="s">
        <v>35</v>
      </c>
      <c r="B55" s="9">
        <v>148</v>
      </c>
    </row>
    <row r="56" spans="1:2" x14ac:dyDescent="0.2">
      <c r="A56" s="57" t="s">
        <v>39</v>
      </c>
      <c r="B56" s="9">
        <v>820</v>
      </c>
    </row>
    <row r="57" spans="1:2" x14ac:dyDescent="0.2">
      <c r="A57" s="57" t="s">
        <v>43</v>
      </c>
      <c r="B57" s="9">
        <v>1404</v>
      </c>
    </row>
    <row r="58" spans="1:2" x14ac:dyDescent="0.2">
      <c r="A58" s="57" t="s">
        <v>48</v>
      </c>
      <c r="B58" s="9">
        <v>1000</v>
      </c>
    </row>
    <row r="59" spans="1:2" x14ac:dyDescent="0.2">
      <c r="A59" s="57" t="s">
        <v>60</v>
      </c>
      <c r="B59" s="9">
        <v>2548</v>
      </c>
    </row>
    <row r="60" spans="1:2" x14ac:dyDescent="0.2">
      <c r="A60" s="57" t="s">
        <v>67</v>
      </c>
      <c r="B60" s="9">
        <v>72</v>
      </c>
    </row>
    <row r="61" spans="1:2" x14ac:dyDescent="0.2">
      <c r="A61" s="57" t="s">
        <v>68</v>
      </c>
      <c r="B61" s="9">
        <v>1900</v>
      </c>
    </row>
    <row r="62" spans="1:2" x14ac:dyDescent="0.2">
      <c r="A62" s="55" t="s">
        <v>5</v>
      </c>
      <c r="B62" s="56">
        <f>SUM(B37:B61)</f>
        <v>11303</v>
      </c>
    </row>
    <row r="63" spans="1:2" ht="15" x14ac:dyDescent="0.2">
      <c r="A63" s="81" t="s">
        <v>112</v>
      </c>
      <c r="B63" s="81"/>
    </row>
    <row r="64" spans="1:2" x14ac:dyDescent="0.2">
      <c r="A64" s="57" t="s">
        <v>65</v>
      </c>
      <c r="B64" s="9">
        <v>765</v>
      </c>
    </row>
    <row r="65" spans="1:5" x14ac:dyDescent="0.2">
      <c r="A65" s="55" t="s">
        <v>5</v>
      </c>
      <c r="B65" s="56">
        <v>765</v>
      </c>
    </row>
    <row r="66" spans="1:5" ht="15" x14ac:dyDescent="0.2">
      <c r="A66" s="81" t="s">
        <v>346</v>
      </c>
      <c r="B66" s="81"/>
    </row>
    <row r="67" spans="1:5" x14ac:dyDescent="0.2">
      <c r="A67" s="57" t="s">
        <v>9</v>
      </c>
      <c r="B67" s="9">
        <v>300</v>
      </c>
    </row>
    <row r="68" spans="1:5" x14ac:dyDescent="0.2">
      <c r="A68" s="57" t="s">
        <v>11</v>
      </c>
      <c r="B68" s="9">
        <v>160</v>
      </c>
    </row>
    <row r="69" spans="1:5" x14ac:dyDescent="0.2">
      <c r="A69" s="57" t="s">
        <v>22</v>
      </c>
      <c r="B69" s="9">
        <v>261</v>
      </c>
    </row>
    <row r="70" spans="1:5" x14ac:dyDescent="0.2">
      <c r="A70" s="57" t="s">
        <v>35</v>
      </c>
      <c r="B70" s="9">
        <v>56</v>
      </c>
    </row>
    <row r="71" spans="1:5" x14ac:dyDescent="0.2">
      <c r="A71" s="57" t="s">
        <v>39</v>
      </c>
      <c r="B71" s="9">
        <v>3040</v>
      </c>
    </row>
    <row r="72" spans="1:5" x14ac:dyDescent="0.2">
      <c r="A72" s="57" t="s">
        <v>50</v>
      </c>
      <c r="B72" s="9">
        <v>159</v>
      </c>
    </row>
    <row r="73" spans="1:5" x14ac:dyDescent="0.2">
      <c r="A73" s="57" t="s">
        <v>67</v>
      </c>
      <c r="B73" s="9">
        <v>2775</v>
      </c>
    </row>
    <row r="74" spans="1:5" x14ac:dyDescent="0.2">
      <c r="A74" s="57" t="s">
        <v>68</v>
      </c>
      <c r="B74" s="9">
        <v>3060</v>
      </c>
    </row>
    <row r="75" spans="1:5" x14ac:dyDescent="0.2">
      <c r="A75" s="55" t="s">
        <v>5</v>
      </c>
      <c r="B75" s="56">
        <f>SUM(B67:B74)</f>
        <v>9811</v>
      </c>
    </row>
    <row r="76" spans="1:5" ht="15" x14ac:dyDescent="0.2">
      <c r="A76" s="81" t="s">
        <v>347</v>
      </c>
      <c r="B76" s="81"/>
    </row>
    <row r="77" spans="1:5" x14ac:dyDescent="0.2">
      <c r="A77" s="57" t="s">
        <v>9</v>
      </c>
      <c r="B77" s="9">
        <v>928</v>
      </c>
      <c r="E77" s="58"/>
    </row>
    <row r="78" spans="1:5" x14ac:dyDescent="0.2">
      <c r="A78" s="57" t="s">
        <v>11</v>
      </c>
      <c r="B78" s="9">
        <v>265</v>
      </c>
      <c r="E78" s="58"/>
    </row>
    <row r="79" spans="1:5" x14ac:dyDescent="0.2">
      <c r="A79" s="57" t="s">
        <v>12</v>
      </c>
      <c r="B79" s="9">
        <v>485</v>
      </c>
      <c r="E79" s="58"/>
    </row>
    <row r="80" spans="1:5" x14ac:dyDescent="0.2">
      <c r="A80" s="57" t="s">
        <v>13</v>
      </c>
      <c r="B80" s="9">
        <v>185</v>
      </c>
      <c r="E80" s="58"/>
    </row>
    <row r="81" spans="1:5" x14ac:dyDescent="0.2">
      <c r="A81" s="57" t="s">
        <v>22</v>
      </c>
      <c r="B81" s="9">
        <v>287</v>
      </c>
      <c r="E81" s="58"/>
    </row>
    <row r="82" spans="1:5" x14ac:dyDescent="0.2">
      <c r="A82" s="57" t="s">
        <v>24</v>
      </c>
      <c r="B82" s="9">
        <v>298</v>
      </c>
      <c r="E82" s="58"/>
    </row>
    <row r="83" spans="1:5" x14ac:dyDescent="0.2">
      <c r="A83" s="57" t="s">
        <v>27</v>
      </c>
      <c r="B83" s="9">
        <v>215</v>
      </c>
      <c r="E83" s="58"/>
    </row>
    <row r="84" spans="1:5" x14ac:dyDescent="0.2">
      <c r="A84" s="57" t="s">
        <v>30</v>
      </c>
      <c r="B84" s="9">
        <v>37</v>
      </c>
      <c r="E84" s="58"/>
    </row>
    <row r="85" spans="1:5" x14ac:dyDescent="0.2">
      <c r="A85" s="57" t="s">
        <v>33</v>
      </c>
      <c r="B85" s="9">
        <v>786</v>
      </c>
      <c r="E85" s="58"/>
    </row>
    <row r="86" spans="1:5" x14ac:dyDescent="0.2">
      <c r="A86" s="57" t="s">
        <v>34</v>
      </c>
      <c r="B86" s="9">
        <v>379</v>
      </c>
      <c r="E86" s="58"/>
    </row>
    <row r="87" spans="1:5" x14ac:dyDescent="0.2">
      <c r="A87" s="57" t="s">
        <v>35</v>
      </c>
      <c r="B87" s="9">
        <v>477</v>
      </c>
      <c r="E87" s="58"/>
    </row>
    <row r="88" spans="1:5" x14ac:dyDescent="0.2">
      <c r="A88" s="57" t="s">
        <v>39</v>
      </c>
      <c r="B88" s="9">
        <v>1688</v>
      </c>
      <c r="E88" s="58"/>
    </row>
    <row r="89" spans="1:5" x14ac:dyDescent="0.2">
      <c r="A89" s="57" t="s">
        <v>43</v>
      </c>
      <c r="B89" s="9">
        <v>3235</v>
      </c>
      <c r="E89" s="58"/>
    </row>
    <row r="90" spans="1:5" x14ac:dyDescent="0.2">
      <c r="A90" s="57" t="s">
        <v>50</v>
      </c>
      <c r="B90" s="9">
        <v>156</v>
      </c>
      <c r="E90" s="58"/>
    </row>
    <row r="91" spans="1:5" x14ac:dyDescent="0.2">
      <c r="A91" s="57" t="s">
        <v>348</v>
      </c>
      <c r="B91" s="9">
        <v>4267</v>
      </c>
      <c r="E91" s="58"/>
    </row>
    <row r="92" spans="1:5" x14ac:dyDescent="0.2">
      <c r="A92" s="57" t="s">
        <v>67</v>
      </c>
      <c r="B92" s="9">
        <v>400</v>
      </c>
      <c r="E92" s="58"/>
    </row>
    <row r="93" spans="1:5" x14ac:dyDescent="0.2">
      <c r="A93" s="55" t="s">
        <v>5</v>
      </c>
      <c r="B93" s="56">
        <f>SUM(B77:B92)</f>
        <v>14088</v>
      </c>
    </row>
    <row r="94" spans="1:5" ht="15" x14ac:dyDescent="0.2">
      <c r="A94" s="81" t="s">
        <v>114</v>
      </c>
      <c r="B94" s="81"/>
    </row>
    <row r="95" spans="1:5" x14ac:dyDescent="0.2">
      <c r="A95" s="59" t="s">
        <v>25</v>
      </c>
      <c r="B95" s="9">
        <v>170</v>
      </c>
      <c r="C95" s="58"/>
    </row>
    <row r="96" spans="1:5" x14ac:dyDescent="0.2">
      <c r="A96" s="57" t="s">
        <v>42</v>
      </c>
      <c r="B96" s="9">
        <v>744</v>
      </c>
      <c r="C96" s="58"/>
    </row>
    <row r="97" spans="1:3" x14ac:dyDescent="0.2">
      <c r="A97" s="57" t="s">
        <v>43</v>
      </c>
      <c r="B97" s="9">
        <v>818</v>
      </c>
      <c r="C97" s="58"/>
    </row>
    <row r="98" spans="1:3" x14ac:dyDescent="0.2">
      <c r="A98" s="57" t="s">
        <v>48</v>
      </c>
      <c r="B98" s="9">
        <v>1062</v>
      </c>
      <c r="C98" s="58"/>
    </row>
    <row r="99" spans="1:3" x14ac:dyDescent="0.2">
      <c r="A99" s="57" t="s">
        <v>50</v>
      </c>
      <c r="B99" s="9">
        <v>38</v>
      </c>
      <c r="C99" s="58"/>
    </row>
    <row r="100" spans="1:3" x14ac:dyDescent="0.2">
      <c r="A100" s="57" t="s">
        <v>60</v>
      </c>
      <c r="B100" s="9">
        <v>1352</v>
      </c>
      <c r="C100" s="58"/>
    </row>
    <row r="101" spans="1:3" x14ac:dyDescent="0.2">
      <c r="A101" s="57" t="s">
        <v>64</v>
      </c>
      <c r="B101" s="9">
        <v>867</v>
      </c>
      <c r="C101" s="58"/>
    </row>
    <row r="102" spans="1:3" x14ac:dyDescent="0.2">
      <c r="A102" s="57" t="s">
        <v>67</v>
      </c>
      <c r="B102" s="9">
        <v>350</v>
      </c>
      <c r="C102" s="58"/>
    </row>
    <row r="103" spans="1:3" x14ac:dyDescent="0.2">
      <c r="A103" s="57" t="s">
        <v>68</v>
      </c>
      <c r="B103" s="9">
        <v>920</v>
      </c>
      <c r="C103" s="58"/>
    </row>
    <row r="104" spans="1:3" x14ac:dyDescent="0.2">
      <c r="A104" s="55" t="s">
        <v>5</v>
      </c>
      <c r="B104" s="56">
        <f>SUM(B95:B103)</f>
        <v>6321</v>
      </c>
    </row>
    <row r="105" spans="1:3" ht="15" x14ac:dyDescent="0.2">
      <c r="A105" s="81" t="s">
        <v>152</v>
      </c>
      <c r="B105" s="81"/>
    </row>
    <row r="106" spans="1:3" x14ac:dyDescent="0.2">
      <c r="A106" s="57" t="s">
        <v>9</v>
      </c>
      <c r="B106" s="9">
        <v>588</v>
      </c>
    </row>
    <row r="107" spans="1:3" x14ac:dyDescent="0.2">
      <c r="A107" s="57" t="s">
        <v>43</v>
      </c>
      <c r="B107" s="9">
        <v>766</v>
      </c>
    </row>
    <row r="108" spans="1:3" x14ac:dyDescent="0.2">
      <c r="A108" s="57" t="s">
        <v>48</v>
      </c>
      <c r="B108" s="9">
        <v>545</v>
      </c>
    </row>
    <row r="109" spans="1:3" x14ac:dyDescent="0.2">
      <c r="A109" s="57" t="s">
        <v>50</v>
      </c>
      <c r="B109" s="9">
        <v>30</v>
      </c>
    </row>
    <row r="110" spans="1:3" x14ac:dyDescent="0.2">
      <c r="A110" s="57" t="s">
        <v>68</v>
      </c>
      <c r="B110" s="9">
        <v>560</v>
      </c>
    </row>
    <row r="111" spans="1:3" x14ac:dyDescent="0.2">
      <c r="A111" s="55" t="s">
        <v>5</v>
      </c>
      <c r="B111" s="56">
        <f>SUM(B106:B110)</f>
        <v>2489</v>
      </c>
    </row>
    <row r="112" spans="1:3" ht="15" x14ac:dyDescent="0.2">
      <c r="A112" s="81" t="s">
        <v>160</v>
      </c>
      <c r="B112" s="81"/>
    </row>
    <row r="113" spans="1:3" x14ac:dyDescent="0.2">
      <c r="A113" s="57" t="s">
        <v>68</v>
      </c>
      <c r="B113" s="9">
        <v>250</v>
      </c>
    </row>
    <row r="114" spans="1:3" x14ac:dyDescent="0.2">
      <c r="A114" s="55" t="s">
        <v>5</v>
      </c>
      <c r="B114" s="56">
        <v>250</v>
      </c>
    </row>
    <row r="115" spans="1:3" ht="15" x14ac:dyDescent="0.2">
      <c r="A115" s="81" t="s">
        <v>125</v>
      </c>
      <c r="B115" s="81"/>
    </row>
    <row r="116" spans="1:3" x14ac:dyDescent="0.2">
      <c r="A116" s="57" t="s">
        <v>68</v>
      </c>
      <c r="B116" s="9">
        <v>3400</v>
      </c>
      <c r="C116" s="58"/>
    </row>
    <row r="117" spans="1:3" x14ac:dyDescent="0.2">
      <c r="A117" s="57" t="s">
        <v>67</v>
      </c>
      <c r="B117" s="9">
        <v>670</v>
      </c>
      <c r="C117" s="58"/>
    </row>
    <row r="118" spans="1:3" x14ac:dyDescent="0.2">
      <c r="A118" s="57" t="s">
        <v>43</v>
      </c>
      <c r="B118" s="9">
        <v>702</v>
      </c>
      <c r="C118" s="58"/>
    </row>
    <row r="119" spans="1:3" x14ac:dyDescent="0.2">
      <c r="A119" s="57" t="s">
        <v>50</v>
      </c>
      <c r="B119" s="9">
        <v>70</v>
      </c>
      <c r="C119" s="58"/>
    </row>
    <row r="120" spans="1:3" x14ac:dyDescent="0.2">
      <c r="A120" s="55" t="s">
        <v>5</v>
      </c>
      <c r="B120" s="56">
        <f>SUM(B116:B119)</f>
        <v>4842</v>
      </c>
    </row>
    <row r="121" spans="1:3" ht="15" x14ac:dyDescent="0.2">
      <c r="A121" s="81" t="s">
        <v>164</v>
      </c>
      <c r="B121" s="81"/>
    </row>
    <row r="122" spans="1:3" x14ac:dyDescent="0.2">
      <c r="A122" s="57" t="s">
        <v>68</v>
      </c>
      <c r="B122" s="9">
        <v>608</v>
      </c>
      <c r="C122" s="58"/>
    </row>
    <row r="123" spans="1:3" x14ac:dyDescent="0.2">
      <c r="A123" s="57" t="s">
        <v>60</v>
      </c>
      <c r="B123" s="9">
        <v>838</v>
      </c>
      <c r="C123" s="58"/>
    </row>
    <row r="124" spans="1:3" x14ac:dyDescent="0.2">
      <c r="A124" s="57" t="s">
        <v>67</v>
      </c>
      <c r="B124" s="9">
        <v>235</v>
      </c>
      <c r="C124" s="58"/>
    </row>
    <row r="125" spans="1:3" x14ac:dyDescent="0.2">
      <c r="A125" s="57" t="s">
        <v>39</v>
      </c>
      <c r="B125" s="9">
        <v>380</v>
      </c>
      <c r="C125" s="58"/>
    </row>
    <row r="126" spans="1:3" x14ac:dyDescent="0.2">
      <c r="A126" s="57" t="s">
        <v>43</v>
      </c>
      <c r="B126" s="9">
        <v>738</v>
      </c>
      <c r="C126" s="58"/>
    </row>
    <row r="127" spans="1:3" x14ac:dyDescent="0.2">
      <c r="A127" s="55" t="s">
        <v>5</v>
      </c>
      <c r="B127" s="56">
        <f>SUM(B122:B126)</f>
        <v>2799</v>
      </c>
    </row>
    <row r="128" spans="1:3" ht="15" x14ac:dyDescent="0.2">
      <c r="A128" s="81" t="s">
        <v>141</v>
      </c>
      <c r="B128" s="81"/>
    </row>
    <row r="129" spans="1:3" x14ac:dyDescent="0.2">
      <c r="A129" s="57" t="s">
        <v>68</v>
      </c>
      <c r="B129" s="9">
        <v>1413</v>
      </c>
      <c r="C129" s="58"/>
    </row>
    <row r="130" spans="1:3" x14ac:dyDescent="0.2">
      <c r="A130" s="57" t="s">
        <v>67</v>
      </c>
      <c r="B130" s="9">
        <v>1696</v>
      </c>
      <c r="C130" s="58"/>
    </row>
    <row r="131" spans="1:3" x14ac:dyDescent="0.2">
      <c r="A131" s="57" t="s">
        <v>58</v>
      </c>
      <c r="B131" s="9">
        <v>175</v>
      </c>
      <c r="C131" s="58"/>
    </row>
    <row r="132" spans="1:3" x14ac:dyDescent="0.2">
      <c r="A132" s="57" t="s">
        <v>60</v>
      </c>
      <c r="B132" s="9">
        <v>4104</v>
      </c>
      <c r="C132" s="58"/>
    </row>
    <row r="133" spans="1:3" x14ac:dyDescent="0.2">
      <c r="A133" s="57" t="s">
        <v>48</v>
      </c>
      <c r="B133" s="9">
        <v>845</v>
      </c>
      <c r="C133" s="58"/>
    </row>
    <row r="134" spans="1:3" x14ac:dyDescent="0.2">
      <c r="A134" s="57" t="s">
        <v>39</v>
      </c>
      <c r="B134" s="9">
        <v>1180</v>
      </c>
      <c r="C134" s="58"/>
    </row>
    <row r="135" spans="1:3" x14ac:dyDescent="0.2">
      <c r="A135" s="57" t="s">
        <v>43</v>
      </c>
      <c r="B135" s="9">
        <v>2346</v>
      </c>
      <c r="C135" s="58"/>
    </row>
    <row r="136" spans="1:3" x14ac:dyDescent="0.2">
      <c r="A136" s="57" t="s">
        <v>9</v>
      </c>
      <c r="B136" s="9">
        <v>1102</v>
      </c>
      <c r="C136" s="58"/>
    </row>
    <row r="137" spans="1:3" x14ac:dyDescent="0.2">
      <c r="A137" s="57" t="s">
        <v>10</v>
      </c>
      <c r="B137" s="9">
        <v>374</v>
      </c>
      <c r="C137" s="58"/>
    </row>
    <row r="138" spans="1:3" x14ac:dyDescent="0.2">
      <c r="A138" s="57" t="s">
        <v>11</v>
      </c>
      <c r="B138" s="9">
        <v>478</v>
      </c>
      <c r="C138" s="58"/>
    </row>
    <row r="139" spans="1:3" x14ac:dyDescent="0.2">
      <c r="A139" s="57" t="s">
        <v>12</v>
      </c>
      <c r="B139" s="9">
        <v>406</v>
      </c>
      <c r="C139" s="58"/>
    </row>
    <row r="140" spans="1:3" x14ac:dyDescent="0.2">
      <c r="A140" s="57" t="s">
        <v>13</v>
      </c>
      <c r="B140" s="9">
        <v>528</v>
      </c>
      <c r="C140" s="58"/>
    </row>
    <row r="141" spans="1:3" x14ac:dyDescent="0.2">
      <c r="A141" s="57" t="s">
        <v>14</v>
      </c>
      <c r="B141" s="9">
        <v>746</v>
      </c>
      <c r="C141" s="58"/>
    </row>
    <row r="142" spans="1:3" x14ac:dyDescent="0.2">
      <c r="A142" s="57" t="s">
        <v>22</v>
      </c>
      <c r="B142" s="9">
        <v>629</v>
      </c>
      <c r="C142" s="58"/>
    </row>
    <row r="143" spans="1:3" x14ac:dyDescent="0.2">
      <c r="A143" s="57" t="s">
        <v>23</v>
      </c>
      <c r="B143" s="9">
        <v>583</v>
      </c>
      <c r="C143" s="58"/>
    </row>
    <row r="144" spans="1:3" x14ac:dyDescent="0.2">
      <c r="A144" s="57" t="s">
        <v>24</v>
      </c>
      <c r="B144" s="9">
        <v>473</v>
      </c>
      <c r="C144" s="58"/>
    </row>
    <row r="145" spans="1:3" x14ac:dyDescent="0.2">
      <c r="A145" s="57" t="s">
        <v>25</v>
      </c>
      <c r="B145" s="9">
        <v>264</v>
      </c>
      <c r="C145" s="58"/>
    </row>
    <row r="146" spans="1:3" x14ac:dyDescent="0.2">
      <c r="A146" s="57" t="s">
        <v>26</v>
      </c>
      <c r="B146" s="9">
        <v>281</v>
      </c>
      <c r="C146" s="58"/>
    </row>
    <row r="147" spans="1:3" x14ac:dyDescent="0.2">
      <c r="A147" s="57" t="s">
        <v>27</v>
      </c>
      <c r="B147" s="9">
        <v>500</v>
      </c>
      <c r="C147" s="58"/>
    </row>
    <row r="148" spans="1:3" x14ac:dyDescent="0.2">
      <c r="A148" s="57" t="s">
        <v>28</v>
      </c>
      <c r="B148" s="9">
        <v>396</v>
      </c>
      <c r="C148" s="58"/>
    </row>
    <row r="149" spans="1:3" x14ac:dyDescent="0.2">
      <c r="A149" s="57" t="s">
        <v>29</v>
      </c>
      <c r="B149" s="9">
        <v>284</v>
      </c>
      <c r="C149" s="58"/>
    </row>
    <row r="150" spans="1:3" x14ac:dyDescent="0.2">
      <c r="A150" s="57" t="s">
        <v>30</v>
      </c>
      <c r="B150" s="9">
        <v>322</v>
      </c>
      <c r="C150" s="58"/>
    </row>
    <row r="151" spans="1:3" x14ac:dyDescent="0.2">
      <c r="A151" s="57" t="s">
        <v>31</v>
      </c>
      <c r="B151" s="9">
        <v>631</v>
      </c>
      <c r="C151" s="58"/>
    </row>
    <row r="152" spans="1:3" x14ac:dyDescent="0.2">
      <c r="A152" s="57" t="s">
        <v>32</v>
      </c>
      <c r="B152" s="9">
        <v>528</v>
      </c>
      <c r="C152" s="58"/>
    </row>
    <row r="153" spans="1:3" x14ac:dyDescent="0.2">
      <c r="A153" s="57" t="s">
        <v>33</v>
      </c>
      <c r="B153" s="9">
        <v>300</v>
      </c>
      <c r="C153" s="58"/>
    </row>
    <row r="154" spans="1:3" x14ac:dyDescent="0.2">
      <c r="A154" s="57" t="s">
        <v>34</v>
      </c>
      <c r="B154" s="9">
        <v>802</v>
      </c>
      <c r="C154" s="58"/>
    </row>
    <row r="155" spans="1:3" x14ac:dyDescent="0.2">
      <c r="A155" s="57" t="s">
        <v>35</v>
      </c>
      <c r="B155" s="9">
        <v>356</v>
      </c>
      <c r="C155" s="58"/>
    </row>
    <row r="156" spans="1:3" x14ac:dyDescent="0.2">
      <c r="A156" s="55" t="s">
        <v>5</v>
      </c>
      <c r="B156" s="56">
        <f>SUM(B129:B155)</f>
        <v>21742</v>
      </c>
    </row>
    <row r="157" spans="1:3" ht="15" x14ac:dyDescent="0.2">
      <c r="A157" s="81" t="s">
        <v>118</v>
      </c>
      <c r="B157" s="81"/>
    </row>
    <row r="158" spans="1:3" x14ac:dyDescent="0.2">
      <c r="A158" s="57" t="s">
        <v>9</v>
      </c>
      <c r="B158" s="9">
        <v>288</v>
      </c>
      <c r="C158" s="58"/>
    </row>
    <row r="159" spans="1:3" x14ac:dyDescent="0.2">
      <c r="A159" s="57" t="s">
        <v>10</v>
      </c>
      <c r="B159" s="9">
        <v>140</v>
      </c>
      <c r="C159" s="58"/>
    </row>
    <row r="160" spans="1:3" x14ac:dyDescent="0.2">
      <c r="A160" s="57" t="s">
        <v>11</v>
      </c>
      <c r="B160" s="9">
        <v>70</v>
      </c>
      <c r="C160" s="58"/>
    </row>
    <row r="161" spans="1:3" x14ac:dyDescent="0.2">
      <c r="A161" s="57" t="s">
        <v>12</v>
      </c>
      <c r="B161" s="9">
        <v>110</v>
      </c>
      <c r="C161" s="58"/>
    </row>
    <row r="162" spans="1:3" x14ac:dyDescent="0.2">
      <c r="A162" s="57" t="s">
        <v>13</v>
      </c>
      <c r="B162" s="9">
        <v>174</v>
      </c>
      <c r="C162" s="58"/>
    </row>
    <row r="163" spans="1:3" x14ac:dyDescent="0.2">
      <c r="A163" s="57" t="s">
        <v>14</v>
      </c>
      <c r="B163" s="9">
        <v>225</v>
      </c>
      <c r="C163" s="58"/>
    </row>
    <row r="164" spans="1:3" x14ac:dyDescent="0.2">
      <c r="A164" s="57" t="s">
        <v>22</v>
      </c>
      <c r="B164" s="9">
        <v>46</v>
      </c>
      <c r="C164" s="58"/>
    </row>
    <row r="165" spans="1:3" x14ac:dyDescent="0.2">
      <c r="A165" s="57" t="s">
        <v>24</v>
      </c>
      <c r="B165" s="9">
        <v>250</v>
      </c>
      <c r="C165" s="58"/>
    </row>
    <row r="166" spans="1:3" x14ac:dyDescent="0.2">
      <c r="A166" s="57" t="s">
        <v>27</v>
      </c>
      <c r="B166" s="9">
        <v>140</v>
      </c>
      <c r="C166" s="58"/>
    </row>
    <row r="167" spans="1:3" x14ac:dyDescent="0.2">
      <c r="A167" s="57" t="s">
        <v>29</v>
      </c>
      <c r="B167" s="9">
        <v>160</v>
      </c>
      <c r="C167" s="58"/>
    </row>
    <row r="168" spans="1:3" x14ac:dyDescent="0.2">
      <c r="A168" s="57" t="s">
        <v>32</v>
      </c>
      <c r="B168" s="9">
        <v>183</v>
      </c>
      <c r="C168" s="58"/>
    </row>
    <row r="169" spans="1:3" x14ac:dyDescent="0.2">
      <c r="A169" s="57" t="s">
        <v>33</v>
      </c>
      <c r="B169" s="9">
        <v>187</v>
      </c>
      <c r="C169" s="58"/>
    </row>
    <row r="170" spans="1:3" x14ac:dyDescent="0.2">
      <c r="A170" s="57" t="s">
        <v>34</v>
      </c>
      <c r="B170" s="9">
        <v>494</v>
      </c>
      <c r="C170" s="58"/>
    </row>
    <row r="171" spans="1:3" x14ac:dyDescent="0.2">
      <c r="A171" s="57" t="s">
        <v>35</v>
      </c>
      <c r="B171" s="9">
        <v>228</v>
      </c>
      <c r="C171" s="58"/>
    </row>
    <row r="172" spans="1:3" x14ac:dyDescent="0.2">
      <c r="A172" s="57" t="s">
        <v>42</v>
      </c>
      <c r="B172" s="9">
        <v>1380</v>
      </c>
      <c r="C172" s="58"/>
    </row>
    <row r="173" spans="1:3" x14ac:dyDescent="0.2">
      <c r="A173" s="57" t="s">
        <v>43</v>
      </c>
      <c r="B173" s="9">
        <v>1176</v>
      </c>
      <c r="C173" s="58"/>
    </row>
    <row r="174" spans="1:3" x14ac:dyDescent="0.2">
      <c r="A174" s="57" t="s">
        <v>44</v>
      </c>
      <c r="B174" s="9">
        <v>681</v>
      </c>
      <c r="C174" s="58"/>
    </row>
    <row r="175" spans="1:3" x14ac:dyDescent="0.2">
      <c r="A175" s="57" t="s">
        <v>48</v>
      </c>
      <c r="B175" s="9">
        <v>950</v>
      </c>
      <c r="C175" s="58"/>
    </row>
    <row r="176" spans="1:3" x14ac:dyDescent="0.2">
      <c r="A176" s="57" t="s">
        <v>50</v>
      </c>
      <c r="B176" s="9">
        <v>199</v>
      </c>
      <c r="C176" s="58"/>
    </row>
    <row r="177" spans="1:3" x14ac:dyDescent="0.2">
      <c r="A177" s="57" t="s">
        <v>58</v>
      </c>
      <c r="B177" s="9">
        <v>243</v>
      </c>
      <c r="C177" s="58"/>
    </row>
    <row r="178" spans="1:3" x14ac:dyDescent="0.2">
      <c r="A178" s="57" t="s">
        <v>119</v>
      </c>
      <c r="B178" s="9">
        <v>0</v>
      </c>
      <c r="C178" s="58"/>
    </row>
    <row r="179" spans="1:3" x14ac:dyDescent="0.2">
      <c r="A179" s="57" t="s">
        <v>60</v>
      </c>
      <c r="B179" s="9">
        <v>466</v>
      </c>
      <c r="C179" s="58"/>
    </row>
    <row r="180" spans="1:3" x14ac:dyDescent="0.2">
      <c r="A180" s="57" t="s">
        <v>62</v>
      </c>
      <c r="B180" s="9">
        <v>0</v>
      </c>
      <c r="C180" s="58"/>
    </row>
    <row r="181" spans="1:3" x14ac:dyDescent="0.2">
      <c r="A181" s="57" t="s">
        <v>67</v>
      </c>
      <c r="B181" s="9">
        <v>690</v>
      </c>
      <c r="C181" s="58"/>
    </row>
    <row r="182" spans="1:3" x14ac:dyDescent="0.2">
      <c r="A182" s="57" t="s">
        <v>68</v>
      </c>
      <c r="B182" s="9">
        <v>1140</v>
      </c>
      <c r="C182" s="58"/>
    </row>
    <row r="183" spans="1:3" x14ac:dyDescent="0.2">
      <c r="A183" s="57" t="s">
        <v>72</v>
      </c>
      <c r="B183" s="9">
        <v>63</v>
      </c>
      <c r="C183" s="58"/>
    </row>
    <row r="184" spans="1:3" x14ac:dyDescent="0.2">
      <c r="A184" s="55" t="s">
        <v>5</v>
      </c>
      <c r="B184" s="56">
        <f>SUM(B158:B183)</f>
        <v>9683</v>
      </c>
    </row>
    <row r="185" spans="1:3" ht="15" x14ac:dyDescent="0.2">
      <c r="A185" s="81" t="s">
        <v>349</v>
      </c>
      <c r="B185" s="81"/>
    </row>
    <row r="186" spans="1:3" x14ac:dyDescent="0.2">
      <c r="A186" s="57" t="s">
        <v>9</v>
      </c>
      <c r="B186" s="9">
        <v>830</v>
      </c>
    </row>
    <row r="187" spans="1:3" x14ac:dyDescent="0.2">
      <c r="A187" s="57" t="s">
        <v>43</v>
      </c>
      <c r="B187" s="9">
        <v>774</v>
      </c>
    </row>
    <row r="188" spans="1:3" x14ac:dyDescent="0.2">
      <c r="A188" s="57" t="s">
        <v>48</v>
      </c>
      <c r="B188" s="9">
        <v>745</v>
      </c>
    </row>
    <row r="189" spans="1:3" x14ac:dyDescent="0.2">
      <c r="A189" s="57" t="s">
        <v>68</v>
      </c>
      <c r="B189" s="9">
        <v>970</v>
      </c>
    </row>
    <row r="190" spans="1:3" x14ac:dyDescent="0.2">
      <c r="A190" s="55" t="s">
        <v>5</v>
      </c>
      <c r="B190" s="56">
        <f>SUM(B186:B189)</f>
        <v>3319</v>
      </c>
    </row>
    <row r="191" spans="1:3" ht="15" x14ac:dyDescent="0.2">
      <c r="A191" s="81" t="s">
        <v>350</v>
      </c>
      <c r="B191" s="81"/>
    </row>
    <row r="192" spans="1:3" x14ac:dyDescent="0.2">
      <c r="A192" s="57" t="s">
        <v>67</v>
      </c>
      <c r="B192" s="9">
        <v>350</v>
      </c>
      <c r="C192" s="58"/>
    </row>
    <row r="193" spans="1:3" x14ac:dyDescent="0.2">
      <c r="A193" s="57" t="s">
        <v>68</v>
      </c>
      <c r="B193" s="9">
        <v>415</v>
      </c>
      <c r="C193" s="58"/>
    </row>
    <row r="194" spans="1:3" x14ac:dyDescent="0.2">
      <c r="A194" s="55" t="s">
        <v>5</v>
      </c>
      <c r="B194" s="56">
        <f>SUM(B192:B193)</f>
        <v>765</v>
      </c>
    </row>
    <row r="195" spans="1:3" ht="15" x14ac:dyDescent="0.2">
      <c r="A195" s="81" t="s">
        <v>351</v>
      </c>
      <c r="B195" s="81"/>
    </row>
    <row r="196" spans="1:3" x14ac:dyDescent="0.2">
      <c r="A196" s="57" t="s">
        <v>43</v>
      </c>
      <c r="B196" s="9">
        <v>606</v>
      </c>
    </row>
    <row r="197" spans="1:3" x14ac:dyDescent="0.2">
      <c r="A197" s="55" t="s">
        <v>5</v>
      </c>
      <c r="B197" s="56">
        <v>606</v>
      </c>
    </row>
    <row r="198" spans="1:3" ht="15" x14ac:dyDescent="0.2">
      <c r="A198" s="81" t="s">
        <v>200</v>
      </c>
      <c r="B198" s="81"/>
    </row>
    <row r="199" spans="1:3" x14ac:dyDescent="0.2">
      <c r="A199" s="57" t="s">
        <v>60</v>
      </c>
      <c r="B199" s="9">
        <v>1250</v>
      </c>
      <c r="C199" s="58"/>
    </row>
    <row r="200" spans="1:3" x14ac:dyDescent="0.2">
      <c r="A200" s="57" t="s">
        <v>68</v>
      </c>
      <c r="B200" s="9">
        <v>1782</v>
      </c>
      <c r="C200" s="58"/>
    </row>
    <row r="201" spans="1:3" x14ac:dyDescent="0.2">
      <c r="A201" s="57" t="s">
        <v>58</v>
      </c>
      <c r="B201" s="9">
        <v>111</v>
      </c>
      <c r="C201" s="58"/>
    </row>
    <row r="202" spans="1:3" x14ac:dyDescent="0.2">
      <c r="A202" s="57" t="s">
        <v>67</v>
      </c>
      <c r="B202" s="9">
        <v>430</v>
      </c>
      <c r="C202" s="58"/>
    </row>
    <row r="203" spans="1:3" x14ac:dyDescent="0.2">
      <c r="A203" s="57" t="s">
        <v>11</v>
      </c>
      <c r="B203" s="9">
        <v>50</v>
      </c>
      <c r="C203" s="58"/>
    </row>
    <row r="204" spans="1:3" x14ac:dyDescent="0.2">
      <c r="A204" s="57" t="s">
        <v>22</v>
      </c>
      <c r="B204" s="9">
        <v>122</v>
      </c>
      <c r="C204" s="58"/>
    </row>
    <row r="205" spans="1:3" x14ac:dyDescent="0.2">
      <c r="A205" s="57" t="s">
        <v>43</v>
      </c>
      <c r="B205" s="9">
        <v>1146</v>
      </c>
      <c r="C205" s="58"/>
    </row>
    <row r="206" spans="1:3" x14ac:dyDescent="0.2">
      <c r="A206" s="57" t="s">
        <v>48</v>
      </c>
      <c r="B206" s="9">
        <v>350</v>
      </c>
      <c r="C206" s="58"/>
    </row>
    <row r="207" spans="1:3" x14ac:dyDescent="0.2">
      <c r="A207" s="55" t="s">
        <v>5</v>
      </c>
      <c r="B207" s="56">
        <f>SUM(B199:B206)</f>
        <v>5241</v>
      </c>
    </row>
    <row r="208" spans="1:3" ht="15" x14ac:dyDescent="0.2">
      <c r="A208" s="81" t="s">
        <v>352</v>
      </c>
      <c r="B208" s="81"/>
    </row>
    <row r="209" spans="1:3" x14ac:dyDescent="0.2">
      <c r="A209" s="57" t="s">
        <v>23</v>
      </c>
      <c r="B209" s="9">
        <v>35</v>
      </c>
      <c r="C209" s="58"/>
    </row>
    <row r="210" spans="1:3" x14ac:dyDescent="0.2">
      <c r="A210" s="57" t="s">
        <v>39</v>
      </c>
      <c r="B210" s="9">
        <v>68</v>
      </c>
      <c r="C210" s="58"/>
    </row>
    <row r="211" spans="1:3" x14ac:dyDescent="0.2">
      <c r="A211" s="57" t="s">
        <v>60</v>
      </c>
      <c r="B211" s="9">
        <v>600</v>
      </c>
      <c r="C211" s="58"/>
    </row>
    <row r="212" spans="1:3" x14ac:dyDescent="0.2">
      <c r="A212" s="57" t="s">
        <v>67</v>
      </c>
      <c r="B212" s="9">
        <v>300</v>
      </c>
      <c r="C212" s="58"/>
    </row>
    <row r="213" spans="1:3" x14ac:dyDescent="0.2">
      <c r="A213" s="55" t="s">
        <v>5</v>
      </c>
      <c r="B213" s="56">
        <f>SUM(B209:B212)</f>
        <v>1003</v>
      </c>
    </row>
    <row r="214" spans="1:3" ht="15" x14ac:dyDescent="0.2">
      <c r="A214" s="81" t="s">
        <v>124</v>
      </c>
      <c r="B214" s="81"/>
    </row>
    <row r="215" spans="1:3" x14ac:dyDescent="0.2">
      <c r="A215" s="57" t="s">
        <v>39</v>
      </c>
      <c r="B215" s="9">
        <v>780</v>
      </c>
      <c r="C215" s="58"/>
    </row>
    <row r="216" spans="1:3" x14ac:dyDescent="0.2">
      <c r="A216" s="57" t="s">
        <v>43</v>
      </c>
      <c r="B216" s="9">
        <v>1020</v>
      </c>
      <c r="C216" s="58"/>
    </row>
    <row r="217" spans="1:3" x14ac:dyDescent="0.2">
      <c r="A217" s="57" t="s">
        <v>50</v>
      </c>
      <c r="B217" s="9">
        <v>66</v>
      </c>
      <c r="C217" s="58"/>
    </row>
    <row r="218" spans="1:3" x14ac:dyDescent="0.2">
      <c r="A218" s="57" t="s">
        <v>67</v>
      </c>
      <c r="B218" s="9">
        <v>900</v>
      </c>
      <c r="C218" s="58"/>
    </row>
    <row r="219" spans="1:3" x14ac:dyDescent="0.2">
      <c r="A219" s="57" t="s">
        <v>68</v>
      </c>
      <c r="B219" s="9">
        <v>1400</v>
      </c>
      <c r="C219" s="58"/>
    </row>
    <row r="220" spans="1:3" x14ac:dyDescent="0.2">
      <c r="A220" s="55" t="s">
        <v>5</v>
      </c>
      <c r="B220" s="56">
        <f>SUM(B215:B219)</f>
        <v>4166</v>
      </c>
    </row>
    <row r="221" spans="1:3" ht="15" x14ac:dyDescent="0.2">
      <c r="A221" s="81" t="s">
        <v>353</v>
      </c>
      <c r="B221" s="81"/>
    </row>
    <row r="222" spans="1:3" x14ac:dyDescent="0.2">
      <c r="A222" s="57" t="s">
        <v>9</v>
      </c>
      <c r="B222" s="9">
        <v>300</v>
      </c>
      <c r="C222" s="58"/>
    </row>
    <row r="223" spans="1:3" x14ac:dyDescent="0.2">
      <c r="A223" s="57" t="s">
        <v>10</v>
      </c>
      <c r="B223" s="9">
        <v>52</v>
      </c>
      <c r="C223" s="58"/>
    </row>
    <row r="224" spans="1:3" x14ac:dyDescent="0.2">
      <c r="A224" s="57" t="s">
        <v>11</v>
      </c>
      <c r="B224" s="9">
        <v>145</v>
      </c>
      <c r="C224" s="58"/>
    </row>
    <row r="225" spans="1:3" x14ac:dyDescent="0.2">
      <c r="A225" s="57" t="s">
        <v>12</v>
      </c>
      <c r="B225" s="9">
        <v>46</v>
      </c>
      <c r="C225" s="58"/>
    </row>
    <row r="226" spans="1:3" x14ac:dyDescent="0.2">
      <c r="A226" s="57" t="s">
        <v>13</v>
      </c>
      <c r="B226" s="9">
        <v>55</v>
      </c>
      <c r="C226" s="58"/>
    </row>
    <row r="227" spans="1:3" x14ac:dyDescent="0.2">
      <c r="A227" s="57" t="s">
        <v>14</v>
      </c>
      <c r="B227" s="9">
        <v>56</v>
      </c>
      <c r="C227" s="58"/>
    </row>
    <row r="228" spans="1:3" x14ac:dyDescent="0.2">
      <c r="A228" s="57" t="s">
        <v>22</v>
      </c>
      <c r="B228" s="9">
        <v>137</v>
      </c>
      <c r="C228" s="58"/>
    </row>
    <row r="229" spans="1:3" x14ac:dyDescent="0.2">
      <c r="A229" s="57" t="s">
        <v>23</v>
      </c>
      <c r="B229" s="9">
        <v>55</v>
      </c>
      <c r="C229" s="58"/>
    </row>
    <row r="230" spans="1:3" x14ac:dyDescent="0.2">
      <c r="A230" s="57" t="s">
        <v>24</v>
      </c>
      <c r="B230" s="9">
        <v>55</v>
      </c>
      <c r="C230" s="58"/>
    </row>
    <row r="231" spans="1:3" x14ac:dyDescent="0.2">
      <c r="A231" s="57" t="s">
        <v>25</v>
      </c>
      <c r="B231" s="9">
        <v>28</v>
      </c>
      <c r="C231" s="58"/>
    </row>
    <row r="232" spans="1:3" x14ac:dyDescent="0.2">
      <c r="A232" s="57" t="s">
        <v>27</v>
      </c>
      <c r="B232" s="9">
        <v>60</v>
      </c>
      <c r="C232" s="58"/>
    </row>
    <row r="233" spans="1:3" x14ac:dyDescent="0.2">
      <c r="A233" s="57" t="s">
        <v>28</v>
      </c>
      <c r="B233" s="9">
        <v>65</v>
      </c>
      <c r="C233" s="58"/>
    </row>
    <row r="234" spans="1:3" x14ac:dyDescent="0.2">
      <c r="A234" s="57" t="s">
        <v>32</v>
      </c>
      <c r="B234" s="9">
        <v>65</v>
      </c>
      <c r="C234" s="58"/>
    </row>
    <row r="235" spans="1:3" x14ac:dyDescent="0.2">
      <c r="A235" s="57" t="s">
        <v>33</v>
      </c>
      <c r="B235" s="9">
        <v>15</v>
      </c>
      <c r="C235" s="58"/>
    </row>
    <row r="236" spans="1:3" x14ac:dyDescent="0.2">
      <c r="A236" s="57" t="s">
        <v>34</v>
      </c>
      <c r="B236" s="9">
        <v>60</v>
      </c>
      <c r="C236" s="58"/>
    </row>
    <row r="237" spans="1:3" x14ac:dyDescent="0.2">
      <c r="A237" s="57" t="s">
        <v>39</v>
      </c>
      <c r="B237" s="9">
        <v>1960</v>
      </c>
      <c r="C237" s="58"/>
    </row>
    <row r="238" spans="1:3" x14ac:dyDescent="0.2">
      <c r="A238" s="57" t="s">
        <v>50</v>
      </c>
      <c r="B238" s="9">
        <v>108</v>
      </c>
      <c r="C238" s="58"/>
    </row>
    <row r="239" spans="1:3" x14ac:dyDescent="0.2">
      <c r="A239" s="57" t="s">
        <v>67</v>
      </c>
      <c r="B239" s="9">
        <v>1550</v>
      </c>
      <c r="C239" s="58"/>
    </row>
    <row r="240" spans="1:3" x14ac:dyDescent="0.2">
      <c r="A240" s="57" t="s">
        <v>68</v>
      </c>
      <c r="B240" s="9">
        <v>1660</v>
      </c>
      <c r="C240" s="58"/>
    </row>
    <row r="241" spans="1:3" x14ac:dyDescent="0.2">
      <c r="A241" s="55" t="s">
        <v>5</v>
      </c>
      <c r="B241" s="56">
        <f>SUM(B222:B240)</f>
        <v>6472</v>
      </c>
    </row>
    <row r="242" spans="1:3" ht="15" x14ac:dyDescent="0.2">
      <c r="A242" s="81" t="s">
        <v>128</v>
      </c>
      <c r="B242" s="81"/>
    </row>
    <row r="243" spans="1:3" x14ac:dyDescent="0.2">
      <c r="A243" s="57" t="s">
        <v>8</v>
      </c>
      <c r="B243" s="9">
        <v>163</v>
      </c>
      <c r="C243" s="58"/>
    </row>
    <row r="244" spans="1:3" x14ac:dyDescent="0.2">
      <c r="A244" s="57" t="s">
        <v>9</v>
      </c>
      <c r="B244" s="9">
        <v>160</v>
      </c>
      <c r="C244" s="58"/>
    </row>
    <row r="245" spans="1:3" x14ac:dyDescent="0.2">
      <c r="A245" s="57" t="s">
        <v>10</v>
      </c>
      <c r="B245" s="9">
        <v>200</v>
      </c>
      <c r="C245" s="58"/>
    </row>
    <row r="246" spans="1:3" x14ac:dyDescent="0.2">
      <c r="A246" s="57" t="s">
        <v>11</v>
      </c>
      <c r="B246" s="9">
        <v>280</v>
      </c>
      <c r="C246" s="58"/>
    </row>
    <row r="247" spans="1:3" x14ac:dyDescent="0.2">
      <c r="A247" s="57" t="s">
        <v>12</v>
      </c>
      <c r="B247" s="9">
        <v>149</v>
      </c>
      <c r="C247" s="58"/>
    </row>
    <row r="248" spans="1:3" x14ac:dyDescent="0.2">
      <c r="A248" s="57" t="s">
        <v>13</v>
      </c>
      <c r="B248" s="9">
        <v>282</v>
      </c>
      <c r="C248" s="58"/>
    </row>
    <row r="249" spans="1:3" x14ac:dyDescent="0.2">
      <c r="A249" s="57" t="s">
        <v>14</v>
      </c>
      <c r="B249" s="9">
        <v>250</v>
      </c>
      <c r="C249" s="58"/>
    </row>
    <row r="250" spans="1:3" x14ac:dyDescent="0.2">
      <c r="A250" s="57" t="s">
        <v>16</v>
      </c>
      <c r="B250" s="9">
        <v>56</v>
      </c>
      <c r="C250" s="58"/>
    </row>
    <row r="251" spans="1:3" x14ac:dyDescent="0.2">
      <c r="A251" s="57" t="s">
        <v>17</v>
      </c>
      <c r="B251" s="9">
        <v>81</v>
      </c>
      <c r="C251" s="58"/>
    </row>
    <row r="252" spans="1:3" x14ac:dyDescent="0.2">
      <c r="A252" s="57" t="s">
        <v>18</v>
      </c>
      <c r="B252" s="9">
        <v>78</v>
      </c>
      <c r="C252" s="58"/>
    </row>
    <row r="253" spans="1:3" x14ac:dyDescent="0.2">
      <c r="A253" s="57" t="s">
        <v>20</v>
      </c>
      <c r="B253" s="9">
        <v>22</v>
      </c>
      <c r="C253" s="58"/>
    </row>
    <row r="254" spans="1:3" x14ac:dyDescent="0.2">
      <c r="A254" s="57" t="s">
        <v>22</v>
      </c>
      <c r="B254" s="9">
        <v>307</v>
      </c>
      <c r="C254" s="58"/>
    </row>
    <row r="255" spans="1:3" x14ac:dyDescent="0.2">
      <c r="A255" s="57" t="s">
        <v>23</v>
      </c>
      <c r="B255" s="9">
        <v>140</v>
      </c>
      <c r="C255" s="58"/>
    </row>
    <row r="256" spans="1:3" x14ac:dyDescent="0.2">
      <c r="A256" s="57" t="s">
        <v>24</v>
      </c>
      <c r="B256" s="9">
        <v>225</v>
      </c>
      <c r="C256" s="58"/>
    </row>
    <row r="257" spans="1:3" x14ac:dyDescent="0.2">
      <c r="A257" s="57" t="s">
        <v>25</v>
      </c>
      <c r="B257" s="9">
        <v>277</v>
      </c>
      <c r="C257" s="58"/>
    </row>
    <row r="258" spans="1:3" x14ac:dyDescent="0.2">
      <c r="A258" s="57" t="s">
        <v>26</v>
      </c>
      <c r="B258" s="9">
        <v>196</v>
      </c>
      <c r="C258" s="58"/>
    </row>
    <row r="259" spans="1:3" x14ac:dyDescent="0.2">
      <c r="A259" s="57" t="s">
        <v>27</v>
      </c>
      <c r="B259" s="9">
        <v>400</v>
      </c>
      <c r="C259" s="58"/>
    </row>
    <row r="260" spans="1:3" x14ac:dyDescent="0.2">
      <c r="A260" s="57" t="s">
        <v>28</v>
      </c>
      <c r="B260" s="9">
        <v>123</v>
      </c>
      <c r="C260" s="58"/>
    </row>
    <row r="261" spans="1:3" x14ac:dyDescent="0.2">
      <c r="A261" s="57" t="s">
        <v>29</v>
      </c>
      <c r="B261" s="9">
        <v>158</v>
      </c>
      <c r="C261" s="58"/>
    </row>
    <row r="262" spans="1:3" x14ac:dyDescent="0.2">
      <c r="A262" s="57" t="s">
        <v>30</v>
      </c>
      <c r="B262" s="9">
        <v>179</v>
      </c>
      <c r="C262" s="58"/>
    </row>
    <row r="263" spans="1:3" x14ac:dyDescent="0.2">
      <c r="A263" s="57" t="s">
        <v>31</v>
      </c>
      <c r="B263" s="9">
        <v>96</v>
      </c>
      <c r="C263" s="58"/>
    </row>
    <row r="264" spans="1:3" x14ac:dyDescent="0.2">
      <c r="A264" s="57" t="s">
        <v>32</v>
      </c>
      <c r="B264" s="9">
        <v>251</v>
      </c>
      <c r="C264" s="58"/>
    </row>
    <row r="265" spans="1:3" x14ac:dyDescent="0.2">
      <c r="A265" s="57" t="s">
        <v>33</v>
      </c>
      <c r="B265" s="9">
        <v>130</v>
      </c>
      <c r="C265" s="58"/>
    </row>
    <row r="266" spans="1:3" x14ac:dyDescent="0.2">
      <c r="A266" s="57" t="s">
        <v>35</v>
      </c>
      <c r="B266" s="9">
        <v>180</v>
      </c>
      <c r="C266" s="58"/>
    </row>
    <row r="267" spans="1:3" x14ac:dyDescent="0.2">
      <c r="A267" s="57" t="s">
        <v>39</v>
      </c>
      <c r="B267" s="9">
        <v>200</v>
      </c>
      <c r="C267" s="58"/>
    </row>
    <row r="268" spans="1:3" x14ac:dyDescent="0.2">
      <c r="A268" s="57" t="s">
        <v>42</v>
      </c>
      <c r="B268" s="9">
        <v>264</v>
      </c>
      <c r="C268" s="58"/>
    </row>
    <row r="269" spans="1:3" x14ac:dyDescent="0.2">
      <c r="A269" s="57" t="s">
        <v>50</v>
      </c>
      <c r="B269" s="9">
        <v>98</v>
      </c>
      <c r="C269" s="58"/>
    </row>
    <row r="270" spans="1:3" x14ac:dyDescent="0.2">
      <c r="A270" s="57" t="s">
        <v>67</v>
      </c>
      <c r="B270" s="9">
        <v>260</v>
      </c>
      <c r="C270" s="58"/>
    </row>
    <row r="271" spans="1:3" x14ac:dyDescent="0.2">
      <c r="A271" s="55" t="s">
        <v>5</v>
      </c>
      <c r="B271" s="56">
        <f>SUM(B243:B270)</f>
        <v>5205</v>
      </c>
    </row>
    <row r="272" spans="1:3" ht="15" x14ac:dyDescent="0.2">
      <c r="A272" s="81" t="s">
        <v>192</v>
      </c>
      <c r="B272" s="81"/>
    </row>
    <row r="273" spans="1:3" x14ac:dyDescent="0.2">
      <c r="A273" s="57" t="s">
        <v>60</v>
      </c>
      <c r="B273" s="9">
        <v>2791</v>
      </c>
      <c r="C273" s="58"/>
    </row>
    <row r="274" spans="1:3" x14ac:dyDescent="0.2">
      <c r="A274" s="57" t="s">
        <v>67</v>
      </c>
      <c r="B274" s="9">
        <v>485</v>
      </c>
      <c r="C274" s="58"/>
    </row>
    <row r="275" spans="1:3" x14ac:dyDescent="0.2">
      <c r="A275" s="57" t="s">
        <v>9</v>
      </c>
      <c r="B275" s="9">
        <v>216</v>
      </c>
      <c r="C275" s="58"/>
    </row>
    <row r="276" spans="1:3" x14ac:dyDescent="0.2">
      <c r="A276" s="57" t="s">
        <v>11</v>
      </c>
      <c r="B276" s="9">
        <v>70</v>
      </c>
      <c r="C276" s="58"/>
    </row>
    <row r="277" spans="1:3" x14ac:dyDescent="0.2">
      <c r="A277" s="57" t="s">
        <v>12</v>
      </c>
      <c r="B277" s="9">
        <v>48</v>
      </c>
      <c r="C277" s="58"/>
    </row>
    <row r="278" spans="1:3" x14ac:dyDescent="0.2">
      <c r="A278" s="57" t="s">
        <v>13</v>
      </c>
      <c r="B278" s="9">
        <v>106</v>
      </c>
      <c r="C278" s="58"/>
    </row>
    <row r="279" spans="1:3" x14ac:dyDescent="0.2">
      <c r="A279" s="57" t="s">
        <v>22</v>
      </c>
      <c r="B279" s="9">
        <v>112</v>
      </c>
      <c r="C279" s="58"/>
    </row>
    <row r="280" spans="1:3" x14ac:dyDescent="0.2">
      <c r="A280" s="57" t="s">
        <v>23</v>
      </c>
      <c r="B280" s="9">
        <v>135</v>
      </c>
      <c r="C280" s="58"/>
    </row>
    <row r="281" spans="1:3" x14ac:dyDescent="0.2">
      <c r="A281" s="57" t="s">
        <v>24</v>
      </c>
      <c r="B281" s="9">
        <v>178</v>
      </c>
      <c r="C281" s="58"/>
    </row>
    <row r="282" spans="1:3" x14ac:dyDescent="0.2">
      <c r="A282" s="57" t="s">
        <v>30</v>
      </c>
      <c r="B282" s="9">
        <v>56</v>
      </c>
      <c r="C282" s="58"/>
    </row>
    <row r="283" spans="1:3" x14ac:dyDescent="0.2">
      <c r="A283" s="57" t="s">
        <v>31</v>
      </c>
      <c r="B283" s="9">
        <v>52</v>
      </c>
      <c r="C283" s="58"/>
    </row>
    <row r="284" spans="1:3" x14ac:dyDescent="0.2">
      <c r="A284" s="57" t="s">
        <v>32</v>
      </c>
      <c r="B284" s="9">
        <v>129</v>
      </c>
      <c r="C284" s="58"/>
    </row>
    <row r="285" spans="1:3" x14ac:dyDescent="0.2">
      <c r="A285" s="57" t="s">
        <v>33</v>
      </c>
      <c r="B285" s="9">
        <v>140</v>
      </c>
      <c r="C285" s="58"/>
    </row>
    <row r="286" spans="1:3" x14ac:dyDescent="0.2">
      <c r="A286" s="57" t="s">
        <v>34</v>
      </c>
      <c r="B286" s="9">
        <v>204</v>
      </c>
      <c r="C286" s="58"/>
    </row>
    <row r="287" spans="1:3" x14ac:dyDescent="0.2">
      <c r="A287" s="57" t="s">
        <v>39</v>
      </c>
      <c r="B287" s="9">
        <v>420</v>
      </c>
      <c r="C287" s="58"/>
    </row>
    <row r="288" spans="1:3" x14ac:dyDescent="0.2">
      <c r="A288" s="57" t="s">
        <v>43</v>
      </c>
      <c r="B288" s="9">
        <v>942</v>
      </c>
      <c r="C288" s="58"/>
    </row>
    <row r="289" spans="1:3" x14ac:dyDescent="0.2">
      <c r="A289" s="55" t="s">
        <v>5</v>
      </c>
      <c r="B289" s="56">
        <f>SUM(B273:B288)</f>
        <v>6084</v>
      </c>
    </row>
    <row r="290" spans="1:3" ht="15" x14ac:dyDescent="0.2">
      <c r="A290" s="81" t="s">
        <v>187</v>
      </c>
      <c r="B290" s="81"/>
    </row>
    <row r="291" spans="1:3" x14ac:dyDescent="0.2">
      <c r="A291" s="57" t="s">
        <v>68</v>
      </c>
      <c r="B291" s="9">
        <v>640</v>
      </c>
      <c r="C291" s="58"/>
    </row>
    <row r="292" spans="1:3" x14ac:dyDescent="0.2">
      <c r="A292" s="57" t="s">
        <v>67</v>
      </c>
      <c r="B292" s="9">
        <v>275</v>
      </c>
      <c r="C292" s="58"/>
    </row>
    <row r="293" spans="1:3" x14ac:dyDescent="0.2">
      <c r="A293" s="57" t="s">
        <v>42</v>
      </c>
      <c r="B293" s="9">
        <v>132</v>
      </c>
      <c r="C293" s="58"/>
    </row>
    <row r="294" spans="1:3" x14ac:dyDescent="0.2">
      <c r="A294" s="57" t="s">
        <v>72</v>
      </c>
      <c r="B294" s="9">
        <v>24</v>
      </c>
      <c r="C294" s="58"/>
    </row>
    <row r="295" spans="1:3" x14ac:dyDescent="0.2">
      <c r="A295" s="55" t="s">
        <v>5</v>
      </c>
      <c r="B295" s="56">
        <f>SUM(B291:B294)</f>
        <v>1071</v>
      </c>
    </row>
    <row r="296" spans="1:3" ht="15" x14ac:dyDescent="0.2">
      <c r="A296" s="81" t="s">
        <v>354</v>
      </c>
      <c r="B296" s="81"/>
    </row>
    <row r="297" spans="1:3" x14ac:dyDescent="0.2">
      <c r="A297" s="57" t="s">
        <v>60</v>
      </c>
      <c r="B297" s="9">
        <v>715</v>
      </c>
    </row>
    <row r="298" spans="1:3" x14ac:dyDescent="0.2">
      <c r="A298" s="57" t="s">
        <v>68</v>
      </c>
      <c r="B298" s="9">
        <v>180</v>
      </c>
    </row>
    <row r="299" spans="1:3" x14ac:dyDescent="0.2">
      <c r="A299" s="55" t="s">
        <v>5</v>
      </c>
      <c r="B299" s="56">
        <v>895</v>
      </c>
    </row>
    <row r="300" spans="1:3" ht="15" x14ac:dyDescent="0.2">
      <c r="A300" s="81" t="s">
        <v>355</v>
      </c>
      <c r="B300" s="81"/>
    </row>
    <row r="301" spans="1:3" x14ac:dyDescent="0.2">
      <c r="A301" s="57" t="s">
        <v>39</v>
      </c>
      <c r="B301" s="9">
        <v>500</v>
      </c>
      <c r="C301" s="58"/>
    </row>
    <row r="302" spans="1:3" x14ac:dyDescent="0.2">
      <c r="A302" s="57" t="s">
        <v>43</v>
      </c>
      <c r="B302" s="9">
        <v>894</v>
      </c>
      <c r="C302" s="58"/>
    </row>
    <row r="303" spans="1:3" x14ac:dyDescent="0.2">
      <c r="A303" s="57" t="s">
        <v>48</v>
      </c>
      <c r="B303" s="9">
        <v>6894</v>
      </c>
      <c r="C303" s="58"/>
    </row>
    <row r="304" spans="1:3" x14ac:dyDescent="0.2">
      <c r="A304" s="57" t="s">
        <v>50</v>
      </c>
      <c r="B304" s="9">
        <v>26</v>
      </c>
      <c r="C304" s="58"/>
    </row>
    <row r="305" spans="1:3" x14ac:dyDescent="0.2">
      <c r="A305" s="57" t="s">
        <v>68</v>
      </c>
      <c r="B305" s="9">
        <v>1090</v>
      </c>
      <c r="C305" s="58"/>
    </row>
    <row r="306" spans="1:3" x14ac:dyDescent="0.2">
      <c r="A306" s="55" t="s">
        <v>5</v>
      </c>
      <c r="B306" s="56">
        <f>SUM(B301:B305)</f>
        <v>9404</v>
      </c>
    </row>
    <row r="307" spans="1:3" ht="15" x14ac:dyDescent="0.2">
      <c r="A307" s="81" t="s">
        <v>356</v>
      </c>
      <c r="B307" s="81"/>
    </row>
    <row r="308" spans="1:3" x14ac:dyDescent="0.2">
      <c r="A308" s="57" t="s">
        <v>66</v>
      </c>
      <c r="B308" s="9">
        <v>100</v>
      </c>
    </row>
    <row r="309" spans="1:3" x14ac:dyDescent="0.2">
      <c r="A309" s="57" t="s">
        <v>132</v>
      </c>
      <c r="B309" s="9">
        <v>325</v>
      </c>
    </row>
    <row r="310" spans="1:3" x14ac:dyDescent="0.2">
      <c r="A310" s="55" t="s">
        <v>5</v>
      </c>
      <c r="B310" s="56">
        <v>425</v>
      </c>
    </row>
    <row r="311" spans="1:3" ht="15" x14ac:dyDescent="0.2">
      <c r="A311" s="81" t="s">
        <v>357</v>
      </c>
      <c r="B311" s="81"/>
    </row>
    <row r="312" spans="1:3" x14ac:dyDescent="0.2">
      <c r="A312" s="57" t="s">
        <v>39</v>
      </c>
      <c r="B312" s="9">
        <v>478</v>
      </c>
      <c r="C312" s="58"/>
    </row>
    <row r="313" spans="1:3" x14ac:dyDescent="0.2">
      <c r="A313" s="57" t="s">
        <v>64</v>
      </c>
      <c r="B313" s="9">
        <v>300</v>
      </c>
      <c r="C313" s="58"/>
    </row>
    <row r="314" spans="1:3" x14ac:dyDescent="0.2">
      <c r="A314" s="55" t="s">
        <v>5</v>
      </c>
      <c r="B314" s="56">
        <f>SUM(B312:B313)</f>
        <v>778</v>
      </c>
      <c r="C314" s="58"/>
    </row>
    <row r="315" spans="1:3" ht="15" x14ac:dyDescent="0.2">
      <c r="A315" s="81" t="s">
        <v>134</v>
      </c>
      <c r="B315" s="81"/>
    </row>
    <row r="316" spans="1:3" x14ac:dyDescent="0.2">
      <c r="A316" s="57" t="s">
        <v>39</v>
      </c>
      <c r="B316" s="9">
        <v>478</v>
      </c>
      <c r="C316" s="58"/>
    </row>
    <row r="317" spans="1:3" x14ac:dyDescent="0.2">
      <c r="A317" s="57" t="s">
        <v>48</v>
      </c>
      <c r="B317" s="9">
        <v>549</v>
      </c>
      <c r="C317" s="58"/>
    </row>
    <row r="318" spans="1:3" x14ac:dyDescent="0.2">
      <c r="A318" s="57" t="s">
        <v>50</v>
      </c>
      <c r="B318" s="9">
        <v>20</v>
      </c>
      <c r="C318" s="58"/>
    </row>
    <row r="319" spans="1:3" x14ac:dyDescent="0.2">
      <c r="A319" s="57" t="s">
        <v>58</v>
      </c>
      <c r="B319" s="9">
        <v>404</v>
      </c>
      <c r="C319" s="58"/>
    </row>
    <row r="320" spans="1:3" x14ac:dyDescent="0.2">
      <c r="A320" s="57" t="s">
        <v>64</v>
      </c>
      <c r="B320" s="9">
        <v>333</v>
      </c>
      <c r="C320" s="58"/>
    </row>
    <row r="321" spans="1:3" x14ac:dyDescent="0.2">
      <c r="A321" s="55" t="s">
        <v>5</v>
      </c>
      <c r="B321" s="56">
        <f>SUM(B316:B320)</f>
        <v>1784</v>
      </c>
    </row>
    <row r="322" spans="1:3" ht="15" x14ac:dyDescent="0.2">
      <c r="A322" s="81" t="s">
        <v>135</v>
      </c>
      <c r="B322" s="81"/>
    </row>
    <row r="323" spans="1:3" x14ac:dyDescent="0.2">
      <c r="A323" s="57" t="s">
        <v>38</v>
      </c>
      <c r="B323" s="9">
        <v>416</v>
      </c>
      <c r="C323" s="58"/>
    </row>
    <row r="324" spans="1:3" x14ac:dyDescent="0.2">
      <c r="A324" s="57" t="s">
        <v>43</v>
      </c>
      <c r="B324" s="9">
        <v>452</v>
      </c>
      <c r="C324" s="58"/>
    </row>
    <row r="325" spans="1:3" x14ac:dyDescent="0.2">
      <c r="A325" s="57" t="s">
        <v>50</v>
      </c>
      <c r="B325" s="9">
        <v>10</v>
      </c>
      <c r="C325" s="58"/>
    </row>
    <row r="326" spans="1:3" x14ac:dyDescent="0.2">
      <c r="A326" s="57" t="s">
        <v>58</v>
      </c>
      <c r="B326" s="9">
        <v>601</v>
      </c>
      <c r="C326" s="58"/>
    </row>
    <row r="327" spans="1:3" x14ac:dyDescent="0.2">
      <c r="A327" s="57" t="s">
        <v>64</v>
      </c>
      <c r="B327" s="9">
        <v>775</v>
      </c>
      <c r="C327" s="58"/>
    </row>
    <row r="328" spans="1:3" x14ac:dyDescent="0.2">
      <c r="A328" s="57" t="s">
        <v>67</v>
      </c>
      <c r="B328" s="9">
        <v>580</v>
      </c>
      <c r="C328" s="58"/>
    </row>
    <row r="329" spans="1:3" x14ac:dyDescent="0.2">
      <c r="A329" s="55" t="s">
        <v>5</v>
      </c>
      <c r="B329" s="56">
        <f>SUM(B323:B328)</f>
        <v>2834</v>
      </c>
    </row>
    <row r="330" spans="1:3" ht="15" x14ac:dyDescent="0.2">
      <c r="A330" s="81" t="s">
        <v>358</v>
      </c>
      <c r="B330" s="81"/>
    </row>
    <row r="331" spans="1:3" x14ac:dyDescent="0.2">
      <c r="A331" s="57" t="s">
        <v>68</v>
      </c>
      <c r="B331" s="9">
        <v>1080</v>
      </c>
    </row>
    <row r="332" spans="1:3" x14ac:dyDescent="0.2">
      <c r="A332" s="57" t="s">
        <v>115</v>
      </c>
      <c r="B332" s="9">
        <v>100</v>
      </c>
    </row>
    <row r="333" spans="1:3" x14ac:dyDescent="0.2">
      <c r="A333" s="55" t="s">
        <v>5</v>
      </c>
      <c r="B333" s="56">
        <v>1180</v>
      </c>
    </row>
    <row r="334" spans="1:3" ht="15" x14ac:dyDescent="0.2">
      <c r="A334" s="81" t="s">
        <v>137</v>
      </c>
      <c r="B334" s="81"/>
    </row>
    <row r="335" spans="1:3" x14ac:dyDescent="0.2">
      <c r="A335" s="57" t="s">
        <v>8</v>
      </c>
      <c r="B335" s="9">
        <v>510</v>
      </c>
      <c r="C335" s="58"/>
    </row>
    <row r="336" spans="1:3" x14ac:dyDescent="0.2">
      <c r="A336" s="57" t="s">
        <v>9</v>
      </c>
      <c r="B336" s="9">
        <v>701</v>
      </c>
      <c r="C336" s="58"/>
    </row>
    <row r="337" spans="1:3" x14ac:dyDescent="0.2">
      <c r="A337" s="57" t="s">
        <v>10</v>
      </c>
      <c r="B337" s="9">
        <v>809</v>
      </c>
      <c r="C337" s="58"/>
    </row>
    <row r="338" spans="1:3" x14ac:dyDescent="0.2">
      <c r="A338" s="57" t="s">
        <v>11</v>
      </c>
      <c r="B338" s="9">
        <v>1418</v>
      </c>
      <c r="C338" s="58"/>
    </row>
    <row r="339" spans="1:3" x14ac:dyDescent="0.2">
      <c r="A339" s="57" t="s">
        <v>12</v>
      </c>
      <c r="B339" s="9">
        <v>752</v>
      </c>
      <c r="C339" s="58"/>
    </row>
    <row r="340" spans="1:3" x14ac:dyDescent="0.2">
      <c r="A340" s="57" t="s">
        <v>13</v>
      </c>
      <c r="B340" s="9">
        <v>687</v>
      </c>
      <c r="C340" s="58"/>
    </row>
    <row r="341" spans="1:3" x14ac:dyDescent="0.2">
      <c r="A341" s="57" t="s">
        <v>14</v>
      </c>
      <c r="B341" s="9">
        <v>900</v>
      </c>
      <c r="C341" s="58"/>
    </row>
    <row r="342" spans="1:3" x14ac:dyDescent="0.2">
      <c r="A342" s="57" t="s">
        <v>16</v>
      </c>
      <c r="B342" s="9">
        <v>255</v>
      </c>
      <c r="C342" s="58"/>
    </row>
    <row r="343" spans="1:3" x14ac:dyDescent="0.2">
      <c r="A343" s="57" t="s">
        <v>17</v>
      </c>
      <c r="B343" s="9">
        <v>298</v>
      </c>
      <c r="C343" s="58"/>
    </row>
    <row r="344" spans="1:3" x14ac:dyDescent="0.2">
      <c r="A344" s="57" t="s">
        <v>18</v>
      </c>
      <c r="B344" s="9">
        <v>440</v>
      </c>
      <c r="C344" s="58"/>
    </row>
    <row r="345" spans="1:3" x14ac:dyDescent="0.2">
      <c r="A345" s="57" t="s">
        <v>19</v>
      </c>
      <c r="B345" s="9">
        <v>259</v>
      </c>
      <c r="C345" s="58"/>
    </row>
    <row r="346" spans="1:3" x14ac:dyDescent="0.2">
      <c r="A346" s="57" t="s">
        <v>20</v>
      </c>
      <c r="B346" s="9">
        <v>211</v>
      </c>
      <c r="C346" s="58"/>
    </row>
    <row r="347" spans="1:3" x14ac:dyDescent="0.2">
      <c r="A347" s="57" t="s">
        <v>22</v>
      </c>
      <c r="B347" s="9">
        <v>1172</v>
      </c>
      <c r="C347" s="58"/>
    </row>
    <row r="348" spans="1:3" x14ac:dyDescent="0.2">
      <c r="A348" s="57" t="s">
        <v>23</v>
      </c>
      <c r="B348" s="9">
        <v>517</v>
      </c>
      <c r="C348" s="58"/>
    </row>
    <row r="349" spans="1:3" x14ac:dyDescent="0.2">
      <c r="A349" s="57" t="s">
        <v>24</v>
      </c>
      <c r="B349" s="9">
        <v>680</v>
      </c>
      <c r="C349" s="58"/>
    </row>
    <row r="350" spans="1:3" x14ac:dyDescent="0.2">
      <c r="A350" s="57" t="s">
        <v>25</v>
      </c>
      <c r="B350" s="9">
        <v>439</v>
      </c>
      <c r="C350" s="58"/>
    </row>
    <row r="351" spans="1:3" x14ac:dyDescent="0.2">
      <c r="A351" s="57" t="s">
        <v>26</v>
      </c>
      <c r="B351" s="9">
        <v>558</v>
      </c>
      <c r="C351" s="58"/>
    </row>
    <row r="352" spans="1:3" x14ac:dyDescent="0.2">
      <c r="A352" s="57" t="s">
        <v>27</v>
      </c>
      <c r="B352" s="9">
        <v>704</v>
      </c>
      <c r="C352" s="58"/>
    </row>
    <row r="353" spans="1:3" x14ac:dyDescent="0.2">
      <c r="A353" s="57" t="s">
        <v>28</v>
      </c>
      <c r="B353" s="9">
        <v>406</v>
      </c>
      <c r="C353" s="58"/>
    </row>
    <row r="354" spans="1:3" x14ac:dyDescent="0.2">
      <c r="A354" s="57" t="s">
        <v>29</v>
      </c>
      <c r="B354" s="9">
        <v>1024</v>
      </c>
      <c r="C354" s="58"/>
    </row>
    <row r="355" spans="1:3" x14ac:dyDescent="0.2">
      <c r="A355" s="57" t="s">
        <v>30</v>
      </c>
      <c r="B355" s="9">
        <v>871</v>
      </c>
      <c r="C355" s="58"/>
    </row>
    <row r="356" spans="1:3" x14ac:dyDescent="0.2">
      <c r="A356" s="57" t="s">
        <v>31</v>
      </c>
      <c r="B356" s="9">
        <v>750</v>
      </c>
      <c r="C356" s="58"/>
    </row>
    <row r="357" spans="1:3" x14ac:dyDescent="0.2">
      <c r="A357" s="57" t="s">
        <v>32</v>
      </c>
      <c r="B357" s="9">
        <v>1737</v>
      </c>
      <c r="C357" s="58"/>
    </row>
    <row r="358" spans="1:3" x14ac:dyDescent="0.2">
      <c r="A358" s="57" t="s">
        <v>33</v>
      </c>
      <c r="B358" s="9">
        <v>635</v>
      </c>
      <c r="C358" s="58"/>
    </row>
    <row r="359" spans="1:3" x14ac:dyDescent="0.2">
      <c r="A359" s="57" t="s">
        <v>34</v>
      </c>
      <c r="B359" s="9">
        <v>1347</v>
      </c>
      <c r="C359" s="58"/>
    </row>
    <row r="360" spans="1:3" x14ac:dyDescent="0.2">
      <c r="A360" s="57" t="s">
        <v>35</v>
      </c>
      <c r="B360" s="9">
        <v>405</v>
      </c>
      <c r="C360" s="58"/>
    </row>
    <row r="361" spans="1:3" x14ac:dyDescent="0.2">
      <c r="A361" s="57" t="s">
        <v>43</v>
      </c>
      <c r="B361" s="9">
        <v>1146</v>
      </c>
      <c r="C361" s="58"/>
    </row>
    <row r="362" spans="1:3" x14ac:dyDescent="0.2">
      <c r="A362" s="57" t="s">
        <v>44</v>
      </c>
      <c r="B362" s="9">
        <v>482</v>
      </c>
      <c r="C362" s="58"/>
    </row>
    <row r="363" spans="1:3" x14ac:dyDescent="0.2">
      <c r="A363" s="57" t="s">
        <v>48</v>
      </c>
      <c r="B363" s="9">
        <v>388</v>
      </c>
      <c r="C363" s="58"/>
    </row>
    <row r="364" spans="1:3" x14ac:dyDescent="0.2">
      <c r="A364" s="57" t="s">
        <v>50</v>
      </c>
      <c r="B364" s="9">
        <v>83</v>
      </c>
      <c r="C364" s="58"/>
    </row>
    <row r="365" spans="1:3" x14ac:dyDescent="0.2">
      <c r="A365" s="57" t="s">
        <v>53</v>
      </c>
      <c r="B365" s="9">
        <v>230</v>
      </c>
      <c r="C365" s="58"/>
    </row>
    <row r="366" spans="1:3" x14ac:dyDescent="0.2">
      <c r="A366" s="57" t="s">
        <v>58</v>
      </c>
      <c r="B366" s="9">
        <v>2309</v>
      </c>
      <c r="C366" s="58"/>
    </row>
    <row r="367" spans="1:3" x14ac:dyDescent="0.2">
      <c r="A367" s="57" t="s">
        <v>60</v>
      </c>
      <c r="B367" s="9">
        <v>250</v>
      </c>
      <c r="C367" s="58"/>
    </row>
    <row r="368" spans="1:3" x14ac:dyDescent="0.2">
      <c r="A368" s="57" t="s">
        <v>72</v>
      </c>
      <c r="B368" s="9">
        <v>46</v>
      </c>
      <c r="C368" s="58"/>
    </row>
    <row r="369" spans="1:3" x14ac:dyDescent="0.2">
      <c r="A369" s="55" t="s">
        <v>5</v>
      </c>
      <c r="B369" s="56">
        <f>SUM(B335:B368)</f>
        <v>23419</v>
      </c>
    </row>
    <row r="370" spans="1:3" ht="15" x14ac:dyDescent="0.2">
      <c r="A370" s="81" t="s">
        <v>209</v>
      </c>
      <c r="B370" s="81"/>
    </row>
    <row r="371" spans="1:3" x14ac:dyDescent="0.2">
      <c r="A371" s="57" t="s">
        <v>68</v>
      </c>
      <c r="B371" s="9">
        <v>1106</v>
      </c>
      <c r="C371" s="58"/>
    </row>
    <row r="372" spans="1:3" x14ac:dyDescent="0.2">
      <c r="A372" s="57" t="s">
        <v>67</v>
      </c>
      <c r="B372" s="9">
        <v>530</v>
      </c>
      <c r="C372" s="58"/>
    </row>
    <row r="373" spans="1:3" x14ac:dyDescent="0.2">
      <c r="A373" s="57" t="s">
        <v>48</v>
      </c>
      <c r="B373" s="9">
        <v>705</v>
      </c>
      <c r="C373" s="58"/>
    </row>
    <row r="374" spans="1:3" x14ac:dyDescent="0.2">
      <c r="A374" s="55" t="s">
        <v>5</v>
      </c>
      <c r="B374" s="56">
        <f>SUM(B371:B373)</f>
        <v>2341</v>
      </c>
    </row>
    <row r="375" spans="1:3" ht="15" x14ac:dyDescent="0.2">
      <c r="A375" s="81" t="s">
        <v>359</v>
      </c>
      <c r="B375" s="81"/>
    </row>
    <row r="376" spans="1:3" x14ac:dyDescent="0.2">
      <c r="A376" s="57" t="s">
        <v>60</v>
      </c>
      <c r="B376" s="9">
        <v>828</v>
      </c>
    </row>
    <row r="377" spans="1:3" x14ac:dyDescent="0.2">
      <c r="A377" s="55" t="s">
        <v>5</v>
      </c>
      <c r="B377" s="56">
        <v>828</v>
      </c>
    </row>
    <row r="378" spans="1:3" ht="15" x14ac:dyDescent="0.2">
      <c r="A378" s="81" t="s">
        <v>360</v>
      </c>
      <c r="B378" s="81"/>
    </row>
    <row r="379" spans="1:3" x14ac:dyDescent="0.2">
      <c r="A379" s="57" t="s">
        <v>60</v>
      </c>
      <c r="B379" s="9">
        <v>250</v>
      </c>
    </row>
    <row r="380" spans="1:3" x14ac:dyDescent="0.2">
      <c r="A380" s="55" t="s">
        <v>5</v>
      </c>
      <c r="B380" s="56">
        <v>250</v>
      </c>
    </row>
    <row r="381" spans="1:3" ht="15" x14ac:dyDescent="0.2">
      <c r="A381" s="81" t="s">
        <v>361</v>
      </c>
      <c r="B381" s="81"/>
    </row>
    <row r="382" spans="1:3" x14ac:dyDescent="0.2">
      <c r="A382" s="57" t="s">
        <v>67</v>
      </c>
      <c r="B382" s="9">
        <v>535</v>
      </c>
      <c r="C382" s="58"/>
    </row>
    <row r="383" spans="1:3" x14ac:dyDescent="0.2">
      <c r="A383" s="57" t="s">
        <v>68</v>
      </c>
      <c r="B383" s="9">
        <v>1175</v>
      </c>
      <c r="C383" s="58"/>
    </row>
    <row r="384" spans="1:3" x14ac:dyDescent="0.2">
      <c r="A384" s="55" t="s">
        <v>5</v>
      </c>
      <c r="B384" s="56">
        <v>1710</v>
      </c>
      <c r="C384" s="58"/>
    </row>
    <row r="385" spans="1:2" ht="15" customHeight="1" x14ac:dyDescent="0.2">
      <c r="A385" s="84" t="s">
        <v>283</v>
      </c>
      <c r="B385" s="85">
        <f>B8+B11+B15+B21+B28+B32+B35+B62+B65+B75+B93+B104+B111+B114+B120+B127+B156+B184+B190+B194+B197+B207+B213+B220+B241+B271+B289+B295+B299+B306+B310+B314+B321+B329+B333+B369+B374+B377+B380+B384</f>
        <v>179293</v>
      </c>
    </row>
    <row r="386" spans="1:2" ht="15" customHeight="1" x14ac:dyDescent="0.2">
      <c r="A386" s="84"/>
      <c r="B386" s="85"/>
    </row>
    <row r="387" spans="1:2" x14ac:dyDescent="0.2">
      <c r="A387" s="84" t="s">
        <v>98</v>
      </c>
      <c r="B387" s="86">
        <v>15555</v>
      </c>
    </row>
    <row r="388" spans="1:2" x14ac:dyDescent="0.2">
      <c r="A388" s="84"/>
      <c r="B388" s="86"/>
    </row>
    <row r="389" spans="1:2" s="62" customFormat="1" ht="28.5" customHeight="1" x14ac:dyDescent="0.2">
      <c r="A389" s="60" t="s">
        <v>362</v>
      </c>
      <c r="B389" s="61">
        <f>B385+B387</f>
        <v>194848</v>
      </c>
    </row>
  </sheetData>
  <mergeCells count="47">
    <mergeCell ref="A381:B381"/>
    <mergeCell ref="A385:A386"/>
    <mergeCell ref="B385:B386"/>
    <mergeCell ref="A387:A388"/>
    <mergeCell ref="B387:B388"/>
    <mergeCell ref="A378:B378"/>
    <mergeCell ref="A290:B290"/>
    <mergeCell ref="A296:B296"/>
    <mergeCell ref="A300:B300"/>
    <mergeCell ref="A307:B307"/>
    <mergeCell ref="A311:B311"/>
    <mergeCell ref="A315:B315"/>
    <mergeCell ref="A322:B322"/>
    <mergeCell ref="A330:B330"/>
    <mergeCell ref="A334:B334"/>
    <mergeCell ref="A370:B370"/>
    <mergeCell ref="A375:B375"/>
    <mergeCell ref="A272:B272"/>
    <mergeCell ref="A121:B121"/>
    <mergeCell ref="A128:B128"/>
    <mergeCell ref="A157:B157"/>
    <mergeCell ref="A185:B185"/>
    <mergeCell ref="A191:B191"/>
    <mergeCell ref="A195:B195"/>
    <mergeCell ref="A198:B198"/>
    <mergeCell ref="A208:B208"/>
    <mergeCell ref="A214:B214"/>
    <mergeCell ref="A221:B221"/>
    <mergeCell ref="A242:B242"/>
    <mergeCell ref="A115:B115"/>
    <mergeCell ref="A16:B16"/>
    <mergeCell ref="A22:B22"/>
    <mergeCell ref="A29:B29"/>
    <mergeCell ref="A33:B33"/>
    <mergeCell ref="A36:B36"/>
    <mergeCell ref="A63:B63"/>
    <mergeCell ref="A66:B66"/>
    <mergeCell ref="A76:B76"/>
    <mergeCell ref="A94:B94"/>
    <mergeCell ref="A105:B105"/>
    <mergeCell ref="A112:B112"/>
    <mergeCell ref="A12:B12"/>
    <mergeCell ref="A1:B1"/>
    <mergeCell ref="A3:A5"/>
    <mergeCell ref="B3:B5"/>
    <mergeCell ref="A6:B6"/>
    <mergeCell ref="A9:B9"/>
  </mergeCells>
  <pageMargins left="0.7" right="0.7" top="0.75" bottom="0.75" header="0.3" footer="0.3"/>
  <pageSetup paperSize="9" scale="83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50"/>
  <sheetViews>
    <sheetView topLeftCell="A44" workbookViewId="0">
      <selection activeCell="F586" sqref="F586"/>
    </sheetView>
  </sheetViews>
  <sheetFormatPr defaultRowHeight="12.75" x14ac:dyDescent="0.2"/>
  <cols>
    <col min="1" max="1" width="34.28515625" customWidth="1"/>
    <col min="2" max="2" width="60.5703125" customWidth="1"/>
  </cols>
  <sheetData>
    <row r="1" spans="1:71" s="37" customFormat="1" ht="67.150000000000006" customHeight="1" x14ac:dyDescent="0.2">
      <c r="A1" s="88" t="s">
        <v>375</v>
      </c>
      <c r="B1" s="88"/>
    </row>
    <row r="2" spans="1:71" s="37" customFormat="1" ht="15" customHeight="1" x14ac:dyDescent="0.2">
      <c r="A2" s="38"/>
      <c r="B2" s="38"/>
    </row>
    <row r="3" spans="1:71" s="37" customFormat="1" ht="12.75" customHeight="1" x14ac:dyDescent="0.2">
      <c r="A3" s="82" t="s">
        <v>100</v>
      </c>
      <c r="B3" s="82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s="37" customFormat="1" ht="12.75" customHeight="1" x14ac:dyDescent="0.2">
      <c r="A4" s="82"/>
      <c r="B4" s="89"/>
    </row>
    <row r="5" spans="1:71" s="37" customFormat="1" ht="12.75" customHeight="1" x14ac:dyDescent="0.2">
      <c r="A5" s="82"/>
      <c r="B5" s="89"/>
    </row>
    <row r="6" spans="1:71" s="37" customFormat="1" ht="20.45" customHeight="1" x14ac:dyDescent="0.2">
      <c r="A6" s="90" t="s">
        <v>144</v>
      </c>
      <c r="B6" s="90"/>
    </row>
    <row r="7" spans="1:71" s="37" customFormat="1" ht="93" customHeight="1" x14ac:dyDescent="0.2">
      <c r="A7" s="87" t="s">
        <v>145</v>
      </c>
      <c r="B7" s="87"/>
    </row>
    <row r="8" spans="1:71" s="37" customFormat="1" x14ac:dyDescent="0.2">
      <c r="A8" s="18" t="s">
        <v>68</v>
      </c>
      <c r="B8" s="9">
        <v>35</v>
      </c>
    </row>
    <row r="9" spans="1:71" s="40" customFormat="1" ht="12.75" customHeight="1" x14ac:dyDescent="0.2">
      <c r="A9" s="5" t="s">
        <v>147</v>
      </c>
      <c r="B9" s="39">
        <v>35</v>
      </c>
    </row>
    <row r="10" spans="1:71" s="37" customFormat="1" ht="12.75" customHeight="1" x14ac:dyDescent="0.2">
      <c r="A10" s="90" t="s">
        <v>148</v>
      </c>
      <c r="B10" s="90"/>
    </row>
    <row r="11" spans="1:71" s="37" customFormat="1" ht="130.9" customHeight="1" x14ac:dyDescent="0.2">
      <c r="A11" s="87" t="s">
        <v>149</v>
      </c>
      <c r="B11" s="87"/>
    </row>
    <row r="12" spans="1:71" s="37" customFormat="1" x14ac:dyDescent="0.2">
      <c r="A12" s="18" t="s">
        <v>60</v>
      </c>
      <c r="B12" s="9">
        <v>25</v>
      </c>
    </row>
    <row r="13" spans="1:71" s="40" customFormat="1" ht="12.75" customHeight="1" x14ac:dyDescent="0.2">
      <c r="A13" s="5" t="s">
        <v>147</v>
      </c>
      <c r="B13" s="39">
        <v>25</v>
      </c>
    </row>
    <row r="14" spans="1:71" s="37" customFormat="1" ht="12.75" customHeight="1" x14ac:dyDescent="0.2">
      <c r="A14" s="90" t="s">
        <v>112</v>
      </c>
      <c r="B14" s="90"/>
    </row>
    <row r="15" spans="1:71" s="37" customFormat="1" ht="73.900000000000006" customHeight="1" x14ac:dyDescent="0.2">
      <c r="A15" s="87" t="s">
        <v>150</v>
      </c>
      <c r="B15" s="87"/>
    </row>
    <row r="16" spans="1:71" s="37" customFormat="1" ht="19.5" customHeight="1" x14ac:dyDescent="0.2">
      <c r="A16" s="18" t="s">
        <v>65</v>
      </c>
      <c r="B16" s="9">
        <v>60</v>
      </c>
    </row>
    <row r="17" spans="1:2" s="37" customFormat="1" ht="12.75" customHeight="1" x14ac:dyDescent="0.2">
      <c r="A17" s="5" t="s">
        <v>146</v>
      </c>
      <c r="B17" s="39">
        <v>60</v>
      </c>
    </row>
    <row r="18" spans="1:2" s="37" customFormat="1" ht="61.9" customHeight="1" x14ac:dyDescent="0.2">
      <c r="A18" s="87" t="s">
        <v>151</v>
      </c>
      <c r="B18" s="87"/>
    </row>
    <row r="19" spans="1:2" s="37" customFormat="1" ht="12.75" customHeight="1" x14ac:dyDescent="0.2">
      <c r="A19" s="5" t="s">
        <v>146</v>
      </c>
      <c r="B19" s="39">
        <v>25</v>
      </c>
    </row>
    <row r="20" spans="1:2" s="40" customFormat="1" ht="12.75" customHeight="1" x14ac:dyDescent="0.2">
      <c r="A20" s="5" t="s">
        <v>147</v>
      </c>
      <c r="B20" s="39">
        <v>85</v>
      </c>
    </row>
    <row r="21" spans="1:2" s="37" customFormat="1" ht="12.75" customHeight="1" x14ac:dyDescent="0.2">
      <c r="A21" s="90" t="s">
        <v>152</v>
      </c>
      <c r="B21" s="90"/>
    </row>
    <row r="22" spans="1:2" s="37" customFormat="1" ht="75.599999999999994" customHeight="1" x14ac:dyDescent="0.2">
      <c r="A22" s="87" t="s">
        <v>153</v>
      </c>
      <c r="B22" s="87"/>
    </row>
    <row r="23" spans="1:2" s="37" customFormat="1" x14ac:dyDescent="0.2">
      <c r="A23" s="18" t="s">
        <v>68</v>
      </c>
      <c r="B23" s="9">
        <v>45</v>
      </c>
    </row>
    <row r="24" spans="1:2" s="37" customFormat="1" ht="12.75" customHeight="1" x14ac:dyDescent="0.2">
      <c r="A24" s="5" t="s">
        <v>146</v>
      </c>
      <c r="B24" s="39">
        <v>45</v>
      </c>
    </row>
    <row r="25" spans="1:2" s="37" customFormat="1" ht="15" customHeight="1" x14ac:dyDescent="0.2">
      <c r="A25" s="87" t="s">
        <v>154</v>
      </c>
      <c r="B25" s="87"/>
    </row>
    <row r="26" spans="1:2" s="37" customFormat="1" x14ac:dyDescent="0.2">
      <c r="A26" s="18" t="s">
        <v>68</v>
      </c>
      <c r="B26" s="9">
        <v>220</v>
      </c>
    </row>
    <row r="27" spans="1:2" s="37" customFormat="1" ht="12.75" customHeight="1" x14ac:dyDescent="0.2">
      <c r="A27" s="5" t="s">
        <v>146</v>
      </c>
      <c r="B27" s="39">
        <v>220</v>
      </c>
    </row>
    <row r="28" spans="1:2" s="37" customFormat="1" ht="76.900000000000006" customHeight="1" x14ac:dyDescent="0.2">
      <c r="A28" s="87" t="s">
        <v>155</v>
      </c>
      <c r="B28" s="87"/>
    </row>
    <row r="29" spans="1:2" s="37" customFormat="1" x14ac:dyDescent="0.2">
      <c r="A29" s="18" t="s">
        <v>68</v>
      </c>
      <c r="B29" s="9">
        <v>240</v>
      </c>
    </row>
    <row r="30" spans="1:2" s="37" customFormat="1" ht="12.75" customHeight="1" x14ac:dyDescent="0.2">
      <c r="A30" s="5" t="s">
        <v>146</v>
      </c>
      <c r="B30" s="39">
        <v>240</v>
      </c>
    </row>
    <row r="31" spans="1:2" s="37" customFormat="1" ht="76.900000000000006" customHeight="1" x14ac:dyDescent="0.2">
      <c r="A31" s="87" t="s">
        <v>156</v>
      </c>
      <c r="B31" s="87"/>
    </row>
    <row r="32" spans="1:2" s="37" customFormat="1" x14ac:dyDescent="0.2">
      <c r="A32" s="18" t="s">
        <v>68</v>
      </c>
      <c r="B32" s="9">
        <v>100</v>
      </c>
    </row>
    <row r="33" spans="1:2" s="37" customFormat="1" ht="12.75" customHeight="1" x14ac:dyDescent="0.2">
      <c r="A33" s="5" t="s">
        <v>146</v>
      </c>
      <c r="B33" s="39">
        <v>100</v>
      </c>
    </row>
    <row r="34" spans="1:2" s="37" customFormat="1" ht="78" customHeight="1" x14ac:dyDescent="0.2">
      <c r="A34" s="87" t="s">
        <v>157</v>
      </c>
      <c r="B34" s="87"/>
    </row>
    <row r="35" spans="1:2" s="37" customFormat="1" x14ac:dyDescent="0.2">
      <c r="A35" s="18" t="s">
        <v>68</v>
      </c>
      <c r="B35" s="9">
        <v>200</v>
      </c>
    </row>
    <row r="36" spans="1:2" s="37" customFormat="1" ht="12.75" customHeight="1" x14ac:dyDescent="0.2">
      <c r="A36" s="5" t="s">
        <v>146</v>
      </c>
      <c r="B36" s="39">
        <v>200</v>
      </c>
    </row>
    <row r="37" spans="1:2" s="37" customFormat="1" ht="72" customHeight="1" x14ac:dyDescent="0.2">
      <c r="A37" s="87" t="s">
        <v>158</v>
      </c>
      <c r="B37" s="87"/>
    </row>
    <row r="38" spans="1:2" s="37" customFormat="1" x14ac:dyDescent="0.2">
      <c r="A38" s="18" t="s">
        <v>68</v>
      </c>
      <c r="B38" s="9">
        <v>230</v>
      </c>
    </row>
    <row r="39" spans="1:2" s="37" customFormat="1" ht="12.75" customHeight="1" x14ac:dyDescent="0.2">
      <c r="A39" s="5" t="s">
        <v>146</v>
      </c>
      <c r="B39" s="39">
        <v>230</v>
      </c>
    </row>
    <row r="40" spans="1:2" s="37" customFormat="1" ht="75" customHeight="1" x14ac:dyDescent="0.2">
      <c r="A40" s="87" t="s">
        <v>159</v>
      </c>
      <c r="B40" s="87"/>
    </row>
    <row r="41" spans="1:2" s="37" customFormat="1" x14ac:dyDescent="0.2">
      <c r="A41" s="18" t="s">
        <v>68</v>
      </c>
      <c r="B41" s="9">
        <v>110</v>
      </c>
    </row>
    <row r="42" spans="1:2" s="37" customFormat="1" ht="12.75" customHeight="1" x14ac:dyDescent="0.2">
      <c r="A42" s="5" t="s">
        <v>146</v>
      </c>
      <c r="B42" s="39">
        <v>110</v>
      </c>
    </row>
    <row r="43" spans="1:2" s="40" customFormat="1" ht="12.75" customHeight="1" x14ac:dyDescent="0.2">
      <c r="A43" s="5" t="s">
        <v>147</v>
      </c>
      <c r="B43" s="39">
        <v>1145</v>
      </c>
    </row>
    <row r="44" spans="1:2" s="37" customFormat="1" ht="28.15" customHeight="1" x14ac:dyDescent="0.2">
      <c r="A44" s="90" t="s">
        <v>160</v>
      </c>
      <c r="B44" s="90"/>
    </row>
    <row r="45" spans="1:2" s="37" customFormat="1" ht="85.9" customHeight="1" x14ac:dyDescent="0.2">
      <c r="A45" s="87" t="s">
        <v>153</v>
      </c>
      <c r="B45" s="87"/>
    </row>
    <row r="46" spans="1:2" s="37" customFormat="1" x14ac:dyDescent="0.2">
      <c r="A46" s="18" t="s">
        <v>68</v>
      </c>
      <c r="B46" s="9">
        <v>15</v>
      </c>
    </row>
    <row r="47" spans="1:2" s="37" customFormat="1" x14ac:dyDescent="0.2">
      <c r="A47" s="18" t="s">
        <v>115</v>
      </c>
      <c r="B47" s="9">
        <v>80</v>
      </c>
    </row>
    <row r="48" spans="1:2" s="37" customFormat="1" x14ac:dyDescent="0.2">
      <c r="A48" s="18" t="s">
        <v>116</v>
      </c>
      <c r="B48" s="9">
        <v>54</v>
      </c>
    </row>
    <row r="49" spans="1:2" s="37" customFormat="1" ht="12.75" customHeight="1" x14ac:dyDescent="0.2">
      <c r="A49" s="5" t="s">
        <v>146</v>
      </c>
      <c r="B49" s="39">
        <v>149</v>
      </c>
    </row>
    <row r="50" spans="1:2" s="37" customFormat="1" ht="79.150000000000006" customHeight="1" x14ac:dyDescent="0.2">
      <c r="A50" s="87" t="s">
        <v>154</v>
      </c>
      <c r="B50" s="87"/>
    </row>
    <row r="51" spans="1:2" s="37" customFormat="1" x14ac:dyDescent="0.2">
      <c r="A51" s="18" t="s">
        <v>68</v>
      </c>
      <c r="B51" s="9">
        <v>10</v>
      </c>
    </row>
    <row r="52" spans="1:2" s="37" customFormat="1" x14ac:dyDescent="0.2">
      <c r="A52" s="18" t="s">
        <v>115</v>
      </c>
      <c r="B52" s="9">
        <v>60</v>
      </c>
    </row>
    <row r="53" spans="1:2" s="37" customFormat="1" x14ac:dyDescent="0.2">
      <c r="A53" s="18" t="s">
        <v>116</v>
      </c>
      <c r="B53" s="9">
        <v>85</v>
      </c>
    </row>
    <row r="54" spans="1:2" s="37" customFormat="1" ht="12.75" customHeight="1" x14ac:dyDescent="0.2">
      <c r="A54" s="5" t="s">
        <v>146</v>
      </c>
      <c r="B54" s="39">
        <v>155</v>
      </c>
    </row>
    <row r="55" spans="1:2" s="37" customFormat="1" ht="15" customHeight="1" x14ac:dyDescent="0.2">
      <c r="A55" s="87" t="s">
        <v>155</v>
      </c>
      <c r="B55" s="87"/>
    </row>
    <row r="56" spans="1:2" s="37" customFormat="1" x14ac:dyDescent="0.2">
      <c r="A56" s="18" t="s">
        <v>68</v>
      </c>
      <c r="B56" s="9">
        <v>10</v>
      </c>
    </row>
    <row r="57" spans="1:2" s="37" customFormat="1" x14ac:dyDescent="0.2">
      <c r="A57" s="18" t="s">
        <v>115</v>
      </c>
      <c r="B57" s="9">
        <v>90</v>
      </c>
    </row>
    <row r="58" spans="1:2" s="37" customFormat="1" x14ac:dyDescent="0.2">
      <c r="A58" s="18" t="s">
        <v>116</v>
      </c>
      <c r="B58" s="9">
        <v>102</v>
      </c>
    </row>
    <row r="59" spans="1:2" s="37" customFormat="1" ht="12.75" customHeight="1" x14ac:dyDescent="0.2">
      <c r="A59" s="5" t="s">
        <v>146</v>
      </c>
      <c r="B59" s="39">
        <v>202</v>
      </c>
    </row>
    <row r="60" spans="1:2" s="37" customFormat="1" ht="75" customHeight="1" x14ac:dyDescent="0.2">
      <c r="A60" s="87" t="s">
        <v>156</v>
      </c>
      <c r="B60" s="87"/>
    </row>
    <row r="61" spans="1:2" s="37" customFormat="1" x14ac:dyDescent="0.2">
      <c r="A61" s="18" t="s">
        <v>68</v>
      </c>
      <c r="B61" s="9">
        <v>10</v>
      </c>
    </row>
    <row r="62" spans="1:2" s="37" customFormat="1" x14ac:dyDescent="0.2">
      <c r="A62" s="18" t="s">
        <v>115</v>
      </c>
      <c r="B62" s="9">
        <v>115</v>
      </c>
    </row>
    <row r="63" spans="1:2" s="37" customFormat="1" x14ac:dyDescent="0.2">
      <c r="A63" s="18" t="s">
        <v>116</v>
      </c>
      <c r="B63" s="9">
        <v>132</v>
      </c>
    </row>
    <row r="64" spans="1:2" s="37" customFormat="1" ht="12.75" customHeight="1" x14ac:dyDescent="0.2">
      <c r="A64" s="5" t="s">
        <v>146</v>
      </c>
      <c r="B64" s="39">
        <v>257</v>
      </c>
    </row>
    <row r="65" spans="1:2" s="37" customFormat="1" ht="76.150000000000006" customHeight="1" x14ac:dyDescent="0.2">
      <c r="A65" s="87" t="s">
        <v>157</v>
      </c>
      <c r="B65" s="87"/>
    </row>
    <row r="66" spans="1:2" s="37" customFormat="1" x14ac:dyDescent="0.2">
      <c r="A66" s="18" t="s">
        <v>68</v>
      </c>
      <c r="B66" s="9">
        <v>10</v>
      </c>
    </row>
    <row r="67" spans="1:2" s="37" customFormat="1" x14ac:dyDescent="0.2">
      <c r="A67" s="18" t="s">
        <v>115</v>
      </c>
      <c r="B67" s="9">
        <v>100</v>
      </c>
    </row>
    <row r="68" spans="1:2" s="37" customFormat="1" x14ac:dyDescent="0.2">
      <c r="A68" s="18" t="s">
        <v>116</v>
      </c>
      <c r="B68" s="9">
        <v>70</v>
      </c>
    </row>
    <row r="69" spans="1:2" s="37" customFormat="1" ht="12.75" customHeight="1" x14ac:dyDescent="0.2">
      <c r="A69" s="5" t="s">
        <v>146</v>
      </c>
      <c r="B69" s="39">
        <v>180</v>
      </c>
    </row>
    <row r="70" spans="1:2" s="37" customFormat="1" ht="78" customHeight="1" x14ac:dyDescent="0.2">
      <c r="A70" s="87" t="s">
        <v>158</v>
      </c>
      <c r="B70" s="87"/>
    </row>
    <row r="71" spans="1:2" s="37" customFormat="1" x14ac:dyDescent="0.2">
      <c r="A71" s="18" t="s">
        <v>115</v>
      </c>
      <c r="B71" s="9">
        <v>130</v>
      </c>
    </row>
    <row r="72" spans="1:2" s="37" customFormat="1" x14ac:dyDescent="0.2">
      <c r="A72" s="18" t="s">
        <v>116</v>
      </c>
      <c r="B72" s="9">
        <v>115</v>
      </c>
    </row>
    <row r="73" spans="1:2" s="37" customFormat="1" ht="12.75" customHeight="1" x14ac:dyDescent="0.2">
      <c r="A73" s="5" t="s">
        <v>146</v>
      </c>
      <c r="B73" s="39">
        <v>245</v>
      </c>
    </row>
    <row r="74" spans="1:2" s="37" customFormat="1" ht="78.599999999999994" customHeight="1" x14ac:dyDescent="0.2">
      <c r="A74" s="87" t="s">
        <v>159</v>
      </c>
      <c r="B74" s="87"/>
    </row>
    <row r="75" spans="1:2" s="37" customFormat="1" x14ac:dyDescent="0.2">
      <c r="A75" s="18" t="s">
        <v>115</v>
      </c>
      <c r="B75" s="9">
        <v>100</v>
      </c>
    </row>
    <row r="76" spans="1:2" s="37" customFormat="1" x14ac:dyDescent="0.2">
      <c r="A76" s="18" t="s">
        <v>116</v>
      </c>
      <c r="B76" s="9">
        <v>77</v>
      </c>
    </row>
    <row r="77" spans="1:2" s="37" customFormat="1" ht="12.75" customHeight="1" x14ac:dyDescent="0.2">
      <c r="A77" s="5" t="s">
        <v>146</v>
      </c>
      <c r="B77" s="39">
        <v>177</v>
      </c>
    </row>
    <row r="78" spans="1:2" s="37" customFormat="1" ht="64.900000000000006" customHeight="1" x14ac:dyDescent="0.2">
      <c r="A78" s="87" t="s">
        <v>161</v>
      </c>
      <c r="B78" s="87"/>
    </row>
    <row r="79" spans="1:2" s="37" customFormat="1" x14ac:dyDescent="0.2">
      <c r="A79" s="18" t="s">
        <v>115</v>
      </c>
      <c r="B79" s="9">
        <v>10</v>
      </c>
    </row>
    <row r="80" spans="1:2" s="37" customFormat="1" ht="12.75" customHeight="1" x14ac:dyDescent="0.2">
      <c r="A80" s="5" t="s">
        <v>146</v>
      </c>
      <c r="B80" s="39">
        <v>10</v>
      </c>
    </row>
    <row r="81" spans="1:2" s="37" customFormat="1" ht="70.900000000000006" customHeight="1" x14ac:dyDescent="0.2">
      <c r="A81" s="87" t="s">
        <v>162</v>
      </c>
      <c r="B81" s="87"/>
    </row>
    <row r="82" spans="1:2" s="37" customFormat="1" x14ac:dyDescent="0.2">
      <c r="A82" s="18" t="s">
        <v>68</v>
      </c>
      <c r="B82" s="9">
        <v>50</v>
      </c>
    </row>
    <row r="83" spans="1:2" s="37" customFormat="1" ht="12.75" customHeight="1" x14ac:dyDescent="0.2">
      <c r="A83" s="5" t="s">
        <v>146</v>
      </c>
      <c r="B83" s="39">
        <v>50</v>
      </c>
    </row>
    <row r="84" spans="1:2" s="37" customFormat="1" ht="63" customHeight="1" x14ac:dyDescent="0.2">
      <c r="A84" s="87" t="s">
        <v>163</v>
      </c>
      <c r="B84" s="87"/>
    </row>
    <row r="85" spans="1:2" s="37" customFormat="1" x14ac:dyDescent="0.2">
      <c r="A85" s="18" t="s">
        <v>68</v>
      </c>
      <c r="B85" s="9">
        <v>100</v>
      </c>
    </row>
    <row r="86" spans="1:2" s="37" customFormat="1" ht="12.75" customHeight="1" x14ac:dyDescent="0.2">
      <c r="A86" s="5" t="s">
        <v>146</v>
      </c>
      <c r="B86" s="39">
        <v>100</v>
      </c>
    </row>
    <row r="87" spans="1:2" s="40" customFormat="1" ht="12.75" customHeight="1" x14ac:dyDescent="0.2">
      <c r="A87" s="5" t="s">
        <v>147</v>
      </c>
      <c r="B87" s="39">
        <v>1525</v>
      </c>
    </row>
    <row r="88" spans="1:2" s="37" customFormat="1" ht="16.899999999999999" customHeight="1" x14ac:dyDescent="0.2">
      <c r="A88" s="90" t="s">
        <v>164</v>
      </c>
      <c r="B88" s="90"/>
    </row>
    <row r="89" spans="1:2" s="37" customFormat="1" ht="83.45" customHeight="1" x14ac:dyDescent="0.2">
      <c r="A89" s="87" t="s">
        <v>165</v>
      </c>
      <c r="B89" s="87"/>
    </row>
    <row r="90" spans="1:2" s="37" customFormat="1" x14ac:dyDescent="0.2">
      <c r="A90" s="18" t="s">
        <v>68</v>
      </c>
      <c r="B90" s="9">
        <v>15</v>
      </c>
    </row>
    <row r="91" spans="1:2" s="37" customFormat="1" ht="12.75" customHeight="1" x14ac:dyDescent="0.2">
      <c r="A91" s="5" t="s">
        <v>146</v>
      </c>
      <c r="B91" s="39">
        <v>15</v>
      </c>
    </row>
    <row r="92" spans="1:2" s="37" customFormat="1" ht="58.15" customHeight="1" x14ac:dyDescent="0.2">
      <c r="A92" s="87" t="s">
        <v>166</v>
      </c>
      <c r="B92" s="87"/>
    </row>
    <row r="93" spans="1:2" s="37" customFormat="1" x14ac:dyDescent="0.2">
      <c r="A93" s="18" t="s">
        <v>68</v>
      </c>
      <c r="B93" s="9">
        <v>15</v>
      </c>
    </row>
    <row r="94" spans="1:2" s="37" customFormat="1" ht="12.75" customHeight="1" x14ac:dyDescent="0.2">
      <c r="A94" s="5" t="s">
        <v>146</v>
      </c>
      <c r="B94" s="39">
        <v>15</v>
      </c>
    </row>
    <row r="95" spans="1:2" s="37" customFormat="1" ht="113.45" customHeight="1" x14ac:dyDescent="0.2">
      <c r="A95" s="87" t="s">
        <v>167</v>
      </c>
      <c r="B95" s="87"/>
    </row>
    <row r="96" spans="1:2" s="37" customFormat="1" ht="38.25" x14ac:dyDescent="0.2">
      <c r="A96" s="18" t="s">
        <v>39</v>
      </c>
      <c r="B96" s="9">
        <v>3</v>
      </c>
    </row>
    <row r="97" spans="1:2" s="37" customFormat="1" x14ac:dyDescent="0.2">
      <c r="A97" s="18" t="s">
        <v>68</v>
      </c>
      <c r="B97" s="9">
        <v>30</v>
      </c>
    </row>
    <row r="98" spans="1:2" s="37" customFormat="1" ht="12.75" customHeight="1" x14ac:dyDescent="0.2">
      <c r="A98" s="5" t="s">
        <v>146</v>
      </c>
      <c r="B98" s="39">
        <v>33</v>
      </c>
    </row>
    <row r="99" spans="1:2" s="37" customFormat="1" ht="182.45" customHeight="1" x14ac:dyDescent="0.2">
      <c r="A99" s="87" t="s">
        <v>168</v>
      </c>
      <c r="B99" s="87"/>
    </row>
    <row r="100" spans="1:2" s="37" customFormat="1" x14ac:dyDescent="0.2">
      <c r="A100" s="18" t="s">
        <v>60</v>
      </c>
      <c r="B100" s="9">
        <v>55</v>
      </c>
    </row>
    <row r="101" spans="1:2" s="37" customFormat="1" ht="12.75" customHeight="1" x14ac:dyDescent="0.2">
      <c r="A101" s="5" t="s">
        <v>146</v>
      </c>
      <c r="B101" s="39">
        <v>55</v>
      </c>
    </row>
    <row r="102" spans="1:2" s="37" customFormat="1" ht="103.9" customHeight="1" x14ac:dyDescent="0.2">
      <c r="A102" s="87" t="s">
        <v>169</v>
      </c>
      <c r="B102" s="87"/>
    </row>
    <row r="103" spans="1:2" s="37" customFormat="1" ht="38.25" x14ac:dyDescent="0.2">
      <c r="A103" s="18" t="s">
        <v>39</v>
      </c>
      <c r="B103" s="9">
        <v>2</v>
      </c>
    </row>
    <row r="104" spans="1:2" s="37" customFormat="1" x14ac:dyDescent="0.2">
      <c r="A104" s="18" t="s">
        <v>68</v>
      </c>
      <c r="B104" s="9">
        <v>10</v>
      </c>
    </row>
    <row r="105" spans="1:2" s="37" customFormat="1" ht="12.75" customHeight="1" x14ac:dyDescent="0.2">
      <c r="A105" s="5" t="s">
        <v>146</v>
      </c>
      <c r="B105" s="39">
        <v>12</v>
      </c>
    </row>
    <row r="106" spans="1:2" s="37" customFormat="1" ht="61.15" customHeight="1" x14ac:dyDescent="0.2">
      <c r="A106" s="87" t="s">
        <v>170</v>
      </c>
      <c r="B106" s="87"/>
    </row>
    <row r="107" spans="1:2" s="37" customFormat="1" ht="38.25" x14ac:dyDescent="0.2">
      <c r="A107" s="18" t="s">
        <v>39</v>
      </c>
      <c r="B107" s="9">
        <v>5</v>
      </c>
    </row>
    <row r="108" spans="1:2" s="37" customFormat="1" x14ac:dyDescent="0.2">
      <c r="A108" s="18" t="s">
        <v>60</v>
      </c>
      <c r="B108" s="9">
        <v>50</v>
      </c>
    </row>
    <row r="109" spans="1:2" s="37" customFormat="1" ht="12.75" customHeight="1" x14ac:dyDescent="0.2">
      <c r="A109" s="5" t="s">
        <v>146</v>
      </c>
      <c r="B109" s="39">
        <v>55</v>
      </c>
    </row>
    <row r="110" spans="1:2" s="37" customFormat="1" ht="67.150000000000006" customHeight="1" x14ac:dyDescent="0.2">
      <c r="A110" s="87" t="s">
        <v>171</v>
      </c>
      <c r="B110" s="87"/>
    </row>
    <row r="111" spans="1:2" s="37" customFormat="1" x14ac:dyDescent="0.2">
      <c r="A111" s="18" t="s">
        <v>68</v>
      </c>
      <c r="B111" s="9">
        <v>5</v>
      </c>
    </row>
    <row r="112" spans="1:2" s="37" customFormat="1" ht="12.75" customHeight="1" x14ac:dyDescent="0.2">
      <c r="A112" s="5" t="s">
        <v>146</v>
      </c>
      <c r="B112" s="39">
        <v>5</v>
      </c>
    </row>
    <row r="113" spans="1:2" s="37" customFormat="1" ht="91.9" customHeight="1" x14ac:dyDescent="0.2">
      <c r="A113" s="87" t="s">
        <v>172</v>
      </c>
      <c r="B113" s="87"/>
    </row>
    <row r="114" spans="1:2" s="37" customFormat="1" ht="38.25" x14ac:dyDescent="0.2">
      <c r="A114" s="18" t="s">
        <v>39</v>
      </c>
      <c r="B114" s="9">
        <v>50</v>
      </c>
    </row>
    <row r="115" spans="1:2" s="37" customFormat="1" ht="12.75" customHeight="1" x14ac:dyDescent="0.2">
      <c r="A115" s="5" t="s">
        <v>146</v>
      </c>
      <c r="B115" s="39">
        <v>50</v>
      </c>
    </row>
    <row r="116" spans="1:2" s="40" customFormat="1" ht="12.75" customHeight="1" x14ac:dyDescent="0.2">
      <c r="A116" s="5" t="s">
        <v>147</v>
      </c>
      <c r="B116" s="39">
        <v>240</v>
      </c>
    </row>
    <row r="117" spans="1:2" s="37" customFormat="1" ht="12.75" customHeight="1" x14ac:dyDescent="0.2">
      <c r="A117" s="90" t="s">
        <v>173</v>
      </c>
      <c r="B117" s="90"/>
    </row>
    <row r="118" spans="1:2" s="37" customFormat="1" ht="84" customHeight="1" x14ac:dyDescent="0.2">
      <c r="A118" s="87" t="s">
        <v>174</v>
      </c>
      <c r="B118" s="87"/>
    </row>
    <row r="119" spans="1:2" s="37" customFormat="1" x14ac:dyDescent="0.2">
      <c r="A119" s="18" t="s">
        <v>66</v>
      </c>
      <c r="B119" s="9">
        <v>100</v>
      </c>
    </row>
    <row r="120" spans="1:2" s="37" customFormat="1" ht="12.75" customHeight="1" x14ac:dyDescent="0.2">
      <c r="A120" s="5" t="s">
        <v>146</v>
      </c>
      <c r="B120" s="39">
        <v>100</v>
      </c>
    </row>
    <row r="121" spans="1:2" s="37" customFormat="1" ht="69" customHeight="1" x14ac:dyDescent="0.2">
      <c r="A121" s="87" t="s">
        <v>175</v>
      </c>
      <c r="B121" s="87"/>
    </row>
    <row r="122" spans="1:2" s="37" customFormat="1" x14ac:dyDescent="0.2">
      <c r="A122" s="18" t="s">
        <v>66</v>
      </c>
      <c r="B122" s="9">
        <v>60</v>
      </c>
    </row>
    <row r="123" spans="1:2" s="37" customFormat="1" ht="12.75" customHeight="1" x14ac:dyDescent="0.2">
      <c r="A123" s="5" t="s">
        <v>146</v>
      </c>
      <c r="B123" s="39">
        <v>60</v>
      </c>
    </row>
    <row r="124" spans="1:2" s="37" customFormat="1" ht="71.45" customHeight="1" x14ac:dyDescent="0.2">
      <c r="A124" s="87" t="s">
        <v>176</v>
      </c>
      <c r="B124" s="87"/>
    </row>
    <row r="125" spans="1:2" s="37" customFormat="1" x14ac:dyDescent="0.2">
      <c r="A125" s="18" t="s">
        <v>66</v>
      </c>
      <c r="B125" s="9">
        <v>140</v>
      </c>
    </row>
    <row r="126" spans="1:2" s="37" customFormat="1" ht="12.75" customHeight="1" x14ac:dyDescent="0.2">
      <c r="A126" s="5" t="s">
        <v>146</v>
      </c>
      <c r="B126" s="39">
        <v>140</v>
      </c>
    </row>
    <row r="127" spans="1:2" s="37" customFormat="1" ht="69" customHeight="1" x14ac:dyDescent="0.2">
      <c r="A127" s="87" t="s">
        <v>177</v>
      </c>
      <c r="B127" s="87"/>
    </row>
    <row r="128" spans="1:2" s="37" customFormat="1" x14ac:dyDescent="0.2">
      <c r="A128" s="18" t="s">
        <v>66</v>
      </c>
      <c r="B128" s="9">
        <v>50</v>
      </c>
    </row>
    <row r="129" spans="1:2" s="37" customFormat="1" ht="12.75" customHeight="1" x14ac:dyDescent="0.2">
      <c r="A129" s="5" t="s">
        <v>146</v>
      </c>
      <c r="B129" s="39">
        <v>50</v>
      </c>
    </row>
    <row r="130" spans="1:2" s="37" customFormat="1" ht="78.599999999999994" customHeight="1" x14ac:dyDescent="0.2">
      <c r="A130" s="87" t="s">
        <v>178</v>
      </c>
      <c r="B130" s="87"/>
    </row>
    <row r="131" spans="1:2" s="37" customFormat="1" x14ac:dyDescent="0.2">
      <c r="A131" s="18" t="s">
        <v>66</v>
      </c>
      <c r="B131" s="9">
        <v>75</v>
      </c>
    </row>
    <row r="132" spans="1:2" s="37" customFormat="1" ht="12.75" customHeight="1" x14ac:dyDescent="0.2">
      <c r="A132" s="5" t="s">
        <v>146</v>
      </c>
      <c r="B132" s="39">
        <v>75</v>
      </c>
    </row>
    <row r="133" spans="1:2" s="37" customFormat="1" ht="129.6" customHeight="1" x14ac:dyDescent="0.2">
      <c r="A133" s="87" t="s">
        <v>179</v>
      </c>
      <c r="B133" s="87"/>
    </row>
    <row r="134" spans="1:2" s="37" customFormat="1" x14ac:dyDescent="0.2">
      <c r="A134" s="18" t="s">
        <v>66</v>
      </c>
      <c r="B134" s="9">
        <v>80</v>
      </c>
    </row>
    <row r="135" spans="1:2" s="37" customFormat="1" ht="12.75" customHeight="1" x14ac:dyDescent="0.2">
      <c r="A135" s="5" t="s">
        <v>146</v>
      </c>
      <c r="B135" s="39">
        <v>80</v>
      </c>
    </row>
    <row r="136" spans="1:2" s="37" customFormat="1" ht="93.6" customHeight="1" x14ac:dyDescent="0.2">
      <c r="A136" s="87" t="s">
        <v>180</v>
      </c>
      <c r="B136" s="87"/>
    </row>
    <row r="137" spans="1:2" s="37" customFormat="1" x14ac:dyDescent="0.2">
      <c r="A137" s="18" t="s">
        <v>66</v>
      </c>
      <c r="B137" s="9">
        <v>648</v>
      </c>
    </row>
    <row r="138" spans="1:2" s="37" customFormat="1" ht="12.75" customHeight="1" x14ac:dyDescent="0.2">
      <c r="A138" s="5" t="s">
        <v>146</v>
      </c>
      <c r="B138" s="39">
        <v>648</v>
      </c>
    </row>
    <row r="139" spans="1:2" s="40" customFormat="1" ht="12.75" customHeight="1" x14ac:dyDescent="0.2">
      <c r="A139" s="5" t="s">
        <v>147</v>
      </c>
      <c r="B139" s="39">
        <v>1153</v>
      </c>
    </row>
    <row r="140" spans="1:2" s="37" customFormat="1" ht="16.899999999999999" customHeight="1" x14ac:dyDescent="0.2">
      <c r="A140" s="90" t="s">
        <v>124</v>
      </c>
      <c r="B140" s="90"/>
    </row>
    <row r="141" spans="1:2" s="37" customFormat="1" ht="44.45" customHeight="1" x14ac:dyDescent="0.2">
      <c r="A141" s="87" t="s">
        <v>181</v>
      </c>
      <c r="B141" s="87"/>
    </row>
    <row r="142" spans="1:2" s="37" customFormat="1" x14ac:dyDescent="0.2">
      <c r="A142" s="18" t="s">
        <v>68</v>
      </c>
      <c r="B142" s="9">
        <v>3</v>
      </c>
    </row>
    <row r="143" spans="1:2" s="37" customFormat="1" ht="12.75" customHeight="1" x14ac:dyDescent="0.2">
      <c r="A143" s="5" t="s">
        <v>146</v>
      </c>
      <c r="B143" s="39">
        <v>3</v>
      </c>
    </row>
    <row r="144" spans="1:2" s="37" customFormat="1" ht="47.45" customHeight="1" x14ac:dyDescent="0.2">
      <c r="A144" s="87" t="s">
        <v>182</v>
      </c>
      <c r="B144" s="87"/>
    </row>
    <row r="145" spans="1:2" s="37" customFormat="1" x14ac:dyDescent="0.2">
      <c r="A145" s="18" t="s">
        <v>68</v>
      </c>
      <c r="B145" s="9">
        <v>4</v>
      </c>
    </row>
    <row r="146" spans="1:2" s="37" customFormat="1" ht="12.75" customHeight="1" x14ac:dyDescent="0.2">
      <c r="A146" s="5" t="s">
        <v>146</v>
      </c>
      <c r="B146" s="39">
        <v>4</v>
      </c>
    </row>
    <row r="147" spans="1:2" s="40" customFormat="1" ht="12.75" customHeight="1" x14ac:dyDescent="0.2">
      <c r="A147" s="5" t="s">
        <v>147</v>
      </c>
      <c r="B147" s="39">
        <v>7</v>
      </c>
    </row>
    <row r="148" spans="1:2" s="37" customFormat="1" ht="16.149999999999999" customHeight="1" x14ac:dyDescent="0.2">
      <c r="A148" s="90" t="s">
        <v>125</v>
      </c>
      <c r="B148" s="90"/>
    </row>
    <row r="149" spans="1:2" s="37" customFormat="1" ht="71.45" customHeight="1" x14ac:dyDescent="0.2">
      <c r="A149" s="87" t="s">
        <v>183</v>
      </c>
      <c r="B149" s="87"/>
    </row>
    <row r="150" spans="1:2" s="37" customFormat="1" x14ac:dyDescent="0.2">
      <c r="A150" s="18" t="s">
        <v>68</v>
      </c>
      <c r="B150" s="9">
        <v>210</v>
      </c>
    </row>
    <row r="151" spans="1:2" s="37" customFormat="1" ht="12.75" customHeight="1" x14ac:dyDescent="0.2">
      <c r="A151" s="5" t="s">
        <v>69</v>
      </c>
      <c r="B151" s="39">
        <v>210</v>
      </c>
    </row>
    <row r="152" spans="1:2" s="37" customFormat="1" ht="12.75" customHeight="1" x14ac:dyDescent="0.2">
      <c r="A152" s="5" t="s">
        <v>146</v>
      </c>
      <c r="B152" s="39">
        <v>210</v>
      </c>
    </row>
    <row r="153" spans="1:2" s="40" customFormat="1" ht="12.75" customHeight="1" x14ac:dyDescent="0.2">
      <c r="A153" s="5" t="s">
        <v>147</v>
      </c>
      <c r="B153" s="39">
        <v>210</v>
      </c>
    </row>
    <row r="154" spans="1:2" s="37" customFormat="1" ht="43.9" customHeight="1" x14ac:dyDescent="0.2">
      <c r="A154" s="90" t="s">
        <v>184</v>
      </c>
      <c r="B154" s="90"/>
    </row>
    <row r="155" spans="1:2" s="37" customFormat="1" ht="147" customHeight="1" x14ac:dyDescent="0.2">
      <c r="A155" s="87" t="s">
        <v>185</v>
      </c>
      <c r="B155" s="87"/>
    </row>
    <row r="156" spans="1:2" s="37" customFormat="1" ht="38.25" x14ac:dyDescent="0.2">
      <c r="A156" s="18" t="s">
        <v>39</v>
      </c>
      <c r="B156" s="9">
        <v>5</v>
      </c>
    </row>
    <row r="157" spans="1:2" s="37" customFormat="1" ht="12.75" customHeight="1" x14ac:dyDescent="0.2">
      <c r="A157" s="5" t="s">
        <v>146</v>
      </c>
      <c r="B157" s="39">
        <v>5</v>
      </c>
    </row>
    <row r="158" spans="1:2" s="37" customFormat="1" ht="138" customHeight="1" x14ac:dyDescent="0.2">
      <c r="A158" s="87" t="s">
        <v>185</v>
      </c>
      <c r="B158" s="87"/>
    </row>
    <row r="159" spans="1:2" s="37" customFormat="1" ht="51" x14ac:dyDescent="0.2">
      <c r="A159" s="18" t="s">
        <v>67</v>
      </c>
      <c r="B159" s="9">
        <v>65</v>
      </c>
    </row>
    <row r="160" spans="1:2" s="37" customFormat="1" x14ac:dyDescent="0.2">
      <c r="A160" s="18" t="s">
        <v>68</v>
      </c>
      <c r="B160" s="9">
        <v>10</v>
      </c>
    </row>
    <row r="161" spans="1:2" s="37" customFormat="1" ht="12.75" customHeight="1" x14ac:dyDescent="0.2">
      <c r="A161" s="5" t="s">
        <v>69</v>
      </c>
      <c r="B161" s="39">
        <v>75</v>
      </c>
    </row>
    <row r="162" spans="1:2" s="37" customFormat="1" ht="12.75" customHeight="1" x14ac:dyDescent="0.2">
      <c r="A162" s="5" t="s">
        <v>146</v>
      </c>
      <c r="B162" s="39">
        <v>75</v>
      </c>
    </row>
    <row r="163" spans="1:2" s="37" customFormat="1" ht="138" customHeight="1" x14ac:dyDescent="0.2">
      <c r="A163" s="87" t="s">
        <v>186</v>
      </c>
      <c r="B163" s="87"/>
    </row>
    <row r="164" spans="1:2" s="37" customFormat="1" ht="38.25" x14ac:dyDescent="0.2">
      <c r="A164" s="18" t="s">
        <v>39</v>
      </c>
      <c r="B164" s="9">
        <v>150</v>
      </c>
    </row>
    <row r="165" spans="1:2" s="37" customFormat="1" ht="51" x14ac:dyDescent="0.2">
      <c r="A165" s="18" t="s">
        <v>67</v>
      </c>
      <c r="B165" s="9">
        <v>450</v>
      </c>
    </row>
    <row r="166" spans="1:2" s="37" customFormat="1" x14ac:dyDescent="0.2">
      <c r="A166" s="18" t="s">
        <v>68</v>
      </c>
      <c r="B166" s="9">
        <v>180</v>
      </c>
    </row>
    <row r="167" spans="1:2" s="37" customFormat="1" ht="12.75" customHeight="1" x14ac:dyDescent="0.2">
      <c r="A167" s="5" t="s">
        <v>146</v>
      </c>
      <c r="B167" s="39">
        <v>780</v>
      </c>
    </row>
    <row r="168" spans="1:2" s="40" customFormat="1" ht="12.75" customHeight="1" x14ac:dyDescent="0.2">
      <c r="A168" s="5" t="s">
        <v>147</v>
      </c>
      <c r="B168" s="39">
        <v>860</v>
      </c>
    </row>
    <row r="169" spans="1:2" s="37" customFormat="1" ht="19.899999999999999" customHeight="1" x14ac:dyDescent="0.2">
      <c r="A169" s="90" t="s">
        <v>187</v>
      </c>
      <c r="B169" s="90"/>
    </row>
    <row r="170" spans="1:2" s="37" customFormat="1" ht="118.15" customHeight="1" x14ac:dyDescent="0.2">
      <c r="A170" s="87" t="s">
        <v>188</v>
      </c>
      <c r="B170" s="87"/>
    </row>
    <row r="171" spans="1:2" s="37" customFormat="1" x14ac:dyDescent="0.2">
      <c r="A171" s="18" t="s">
        <v>68</v>
      </c>
      <c r="B171" s="9">
        <v>160</v>
      </c>
    </row>
    <row r="172" spans="1:2" s="37" customFormat="1" ht="12.75" customHeight="1" x14ac:dyDescent="0.2">
      <c r="A172" s="5" t="s">
        <v>69</v>
      </c>
      <c r="B172" s="39">
        <v>160</v>
      </c>
    </row>
    <row r="173" spans="1:2" s="37" customFormat="1" ht="12.75" customHeight="1" x14ac:dyDescent="0.2">
      <c r="A173" s="5" t="s">
        <v>146</v>
      </c>
      <c r="B173" s="39">
        <v>160</v>
      </c>
    </row>
    <row r="174" spans="1:2" s="40" customFormat="1" ht="12.75" customHeight="1" x14ac:dyDescent="0.2">
      <c r="A174" s="5" t="s">
        <v>147</v>
      </c>
      <c r="B174" s="39">
        <v>160</v>
      </c>
    </row>
    <row r="175" spans="1:2" s="37" customFormat="1" ht="12.75" customHeight="1" x14ac:dyDescent="0.2">
      <c r="A175" s="90" t="s">
        <v>189</v>
      </c>
      <c r="B175" s="90"/>
    </row>
    <row r="176" spans="1:2" s="37" customFormat="1" ht="37.9" customHeight="1" x14ac:dyDescent="0.2">
      <c r="A176" s="87" t="s">
        <v>190</v>
      </c>
      <c r="B176" s="87"/>
    </row>
    <row r="177" spans="1:2" s="37" customFormat="1" x14ac:dyDescent="0.2">
      <c r="A177" s="18" t="s">
        <v>68</v>
      </c>
      <c r="B177" s="9">
        <v>27</v>
      </c>
    </row>
    <row r="178" spans="1:2" s="37" customFormat="1" ht="12.75" customHeight="1" x14ac:dyDescent="0.2">
      <c r="A178" s="5" t="s">
        <v>146</v>
      </c>
      <c r="B178" s="39">
        <v>27</v>
      </c>
    </row>
    <row r="179" spans="1:2" s="37" customFormat="1" ht="41.45" customHeight="1" x14ac:dyDescent="0.2">
      <c r="A179" s="87" t="s">
        <v>191</v>
      </c>
      <c r="B179" s="87"/>
    </row>
    <row r="180" spans="1:2" s="37" customFormat="1" x14ac:dyDescent="0.2">
      <c r="A180" s="18" t="s">
        <v>68</v>
      </c>
      <c r="B180" s="9">
        <v>3</v>
      </c>
    </row>
    <row r="181" spans="1:2" s="37" customFormat="1" ht="12.75" customHeight="1" x14ac:dyDescent="0.2">
      <c r="A181" s="5" t="s">
        <v>146</v>
      </c>
      <c r="B181" s="39">
        <v>3</v>
      </c>
    </row>
    <row r="182" spans="1:2" s="40" customFormat="1" ht="12.75" customHeight="1" x14ac:dyDescent="0.2">
      <c r="A182" s="5" t="s">
        <v>147</v>
      </c>
      <c r="B182" s="39">
        <v>30</v>
      </c>
    </row>
    <row r="183" spans="1:2" s="37" customFormat="1" ht="12.75" customHeight="1" x14ac:dyDescent="0.2">
      <c r="A183" s="90" t="s">
        <v>192</v>
      </c>
      <c r="B183" s="90"/>
    </row>
    <row r="184" spans="1:2" s="37" customFormat="1" ht="76.900000000000006" customHeight="1" x14ac:dyDescent="0.2">
      <c r="A184" s="87" t="s">
        <v>193</v>
      </c>
      <c r="B184" s="87"/>
    </row>
    <row r="185" spans="1:2" s="37" customFormat="1" x14ac:dyDescent="0.2">
      <c r="A185" s="18" t="s">
        <v>60</v>
      </c>
      <c r="B185" s="9">
        <v>10</v>
      </c>
    </row>
    <row r="186" spans="1:2" s="37" customFormat="1" ht="12.75" customHeight="1" x14ac:dyDescent="0.2">
      <c r="A186" s="5" t="s">
        <v>146</v>
      </c>
      <c r="B186" s="39">
        <v>10</v>
      </c>
    </row>
    <row r="187" spans="1:2" s="37" customFormat="1" ht="88.15" customHeight="1" x14ac:dyDescent="0.2">
      <c r="A187" s="87" t="s">
        <v>194</v>
      </c>
      <c r="B187" s="87"/>
    </row>
    <row r="188" spans="1:2" s="37" customFormat="1" x14ac:dyDescent="0.2">
      <c r="A188" s="18" t="s">
        <v>60</v>
      </c>
      <c r="B188" s="9">
        <v>10</v>
      </c>
    </row>
    <row r="189" spans="1:2" s="37" customFormat="1" ht="51" x14ac:dyDescent="0.2">
      <c r="A189" s="18" t="s">
        <v>67</v>
      </c>
      <c r="B189" s="9">
        <v>45</v>
      </c>
    </row>
    <row r="190" spans="1:2" s="37" customFormat="1" ht="12.75" customHeight="1" x14ac:dyDescent="0.2">
      <c r="A190" s="5" t="s">
        <v>146</v>
      </c>
      <c r="B190" s="39">
        <v>55</v>
      </c>
    </row>
    <row r="191" spans="1:2" s="37" customFormat="1" ht="77.45" customHeight="1" x14ac:dyDescent="0.2">
      <c r="A191" s="87" t="s">
        <v>195</v>
      </c>
      <c r="B191" s="87"/>
    </row>
    <row r="192" spans="1:2" s="37" customFormat="1" x14ac:dyDescent="0.2">
      <c r="A192" s="18" t="s">
        <v>60</v>
      </c>
      <c r="B192" s="9">
        <v>50</v>
      </c>
    </row>
    <row r="193" spans="1:2" s="37" customFormat="1" ht="51" x14ac:dyDescent="0.2">
      <c r="A193" s="18" t="s">
        <v>67</v>
      </c>
      <c r="B193" s="9">
        <v>45</v>
      </c>
    </row>
    <row r="194" spans="1:2" s="37" customFormat="1" ht="12.75" customHeight="1" x14ac:dyDescent="0.2">
      <c r="A194" s="5" t="s">
        <v>146</v>
      </c>
      <c r="B194" s="39">
        <v>95</v>
      </c>
    </row>
    <row r="195" spans="1:2" s="37" customFormat="1" ht="80.45" customHeight="1" x14ac:dyDescent="0.2">
      <c r="A195" s="87" t="s">
        <v>196</v>
      </c>
      <c r="B195" s="87"/>
    </row>
    <row r="196" spans="1:2" s="37" customFormat="1" x14ac:dyDescent="0.2">
      <c r="A196" s="18" t="s">
        <v>60</v>
      </c>
      <c r="B196" s="9">
        <v>80</v>
      </c>
    </row>
    <row r="197" spans="1:2" s="37" customFormat="1" ht="12.75" customHeight="1" x14ac:dyDescent="0.2">
      <c r="A197" s="5" t="s">
        <v>146</v>
      </c>
      <c r="B197" s="39">
        <v>80</v>
      </c>
    </row>
    <row r="198" spans="1:2" s="37" customFormat="1" ht="110.45" customHeight="1" x14ac:dyDescent="0.2">
      <c r="A198" s="87" t="s">
        <v>197</v>
      </c>
      <c r="B198" s="87"/>
    </row>
    <row r="199" spans="1:2" s="37" customFormat="1" x14ac:dyDescent="0.2">
      <c r="A199" s="18" t="s">
        <v>60</v>
      </c>
      <c r="B199" s="9">
        <v>50</v>
      </c>
    </row>
    <row r="200" spans="1:2" s="37" customFormat="1" ht="12.75" customHeight="1" x14ac:dyDescent="0.2">
      <c r="A200" s="5" t="s">
        <v>69</v>
      </c>
      <c r="B200" s="39">
        <v>50</v>
      </c>
    </row>
    <row r="201" spans="1:2" s="37" customFormat="1" ht="12.75" customHeight="1" x14ac:dyDescent="0.2">
      <c r="A201" s="5" t="s">
        <v>146</v>
      </c>
      <c r="B201" s="39">
        <v>50</v>
      </c>
    </row>
    <row r="202" spans="1:2" s="37" customFormat="1" ht="35.450000000000003" customHeight="1" x14ac:dyDescent="0.2">
      <c r="A202" s="87" t="s">
        <v>198</v>
      </c>
      <c r="B202" s="87"/>
    </row>
    <row r="203" spans="1:2" s="37" customFormat="1" x14ac:dyDescent="0.2">
      <c r="A203" s="18" t="s">
        <v>43</v>
      </c>
      <c r="B203" s="9">
        <v>10</v>
      </c>
    </row>
    <row r="204" spans="1:2" s="37" customFormat="1" x14ac:dyDescent="0.2">
      <c r="A204" s="18" t="s">
        <v>60</v>
      </c>
      <c r="B204" s="9">
        <v>370</v>
      </c>
    </row>
    <row r="205" spans="1:2" s="37" customFormat="1" ht="12.75" customHeight="1" x14ac:dyDescent="0.2">
      <c r="A205" s="5" t="s">
        <v>146</v>
      </c>
      <c r="B205" s="39">
        <v>380</v>
      </c>
    </row>
    <row r="206" spans="1:2" s="37" customFormat="1" ht="103.9" customHeight="1" x14ac:dyDescent="0.2">
      <c r="A206" s="87" t="s">
        <v>199</v>
      </c>
      <c r="B206" s="87"/>
    </row>
    <row r="207" spans="1:2" s="37" customFormat="1" x14ac:dyDescent="0.2">
      <c r="A207" s="18" t="s">
        <v>60</v>
      </c>
      <c r="B207" s="9">
        <v>75</v>
      </c>
    </row>
    <row r="208" spans="1:2" s="37" customFormat="1" ht="12.75" customHeight="1" x14ac:dyDescent="0.2">
      <c r="A208" s="5" t="s">
        <v>69</v>
      </c>
      <c r="B208" s="39">
        <v>75</v>
      </c>
    </row>
    <row r="209" spans="1:2" s="37" customFormat="1" ht="12.75" customHeight="1" x14ac:dyDescent="0.2">
      <c r="A209" s="5" t="s">
        <v>146</v>
      </c>
      <c r="B209" s="39">
        <v>75</v>
      </c>
    </row>
    <row r="210" spans="1:2" s="40" customFormat="1" ht="12.75" customHeight="1" x14ac:dyDescent="0.2">
      <c r="A210" s="5" t="s">
        <v>147</v>
      </c>
      <c r="B210" s="39">
        <v>745</v>
      </c>
    </row>
    <row r="211" spans="1:2" s="37" customFormat="1" ht="12.75" customHeight="1" x14ac:dyDescent="0.2">
      <c r="A211" s="90" t="s">
        <v>200</v>
      </c>
      <c r="B211" s="90"/>
    </row>
    <row r="212" spans="1:2" s="37" customFormat="1" ht="59.45" customHeight="1" x14ac:dyDescent="0.2">
      <c r="A212" s="87" t="s">
        <v>201</v>
      </c>
      <c r="B212" s="87"/>
    </row>
    <row r="213" spans="1:2" s="37" customFormat="1" x14ac:dyDescent="0.2">
      <c r="A213" s="18" t="s">
        <v>60</v>
      </c>
      <c r="B213" s="9">
        <v>10</v>
      </c>
    </row>
    <row r="214" spans="1:2" s="37" customFormat="1" x14ac:dyDescent="0.2">
      <c r="A214" s="18" t="s">
        <v>68</v>
      </c>
      <c r="B214" s="9">
        <v>11</v>
      </c>
    </row>
    <row r="215" spans="1:2" s="37" customFormat="1" ht="12.75" customHeight="1" x14ac:dyDescent="0.2">
      <c r="A215" s="5" t="s">
        <v>146</v>
      </c>
      <c r="B215" s="39">
        <v>21</v>
      </c>
    </row>
    <row r="216" spans="1:2" s="37" customFormat="1" ht="51.6" customHeight="1" x14ac:dyDescent="0.2">
      <c r="A216" s="87" t="s">
        <v>202</v>
      </c>
      <c r="B216" s="87"/>
    </row>
    <row r="217" spans="1:2" s="37" customFormat="1" x14ac:dyDescent="0.2">
      <c r="A217" s="18" t="s">
        <v>60</v>
      </c>
      <c r="B217" s="9">
        <v>10</v>
      </c>
    </row>
    <row r="218" spans="1:2" s="37" customFormat="1" ht="12.75" customHeight="1" x14ac:dyDescent="0.2">
      <c r="A218" s="5" t="s">
        <v>146</v>
      </c>
      <c r="B218" s="39">
        <v>10</v>
      </c>
    </row>
    <row r="219" spans="1:2" s="37" customFormat="1" ht="47.45" customHeight="1" x14ac:dyDescent="0.2">
      <c r="A219" s="87" t="s">
        <v>203</v>
      </c>
      <c r="B219" s="87"/>
    </row>
    <row r="220" spans="1:2" s="37" customFormat="1" x14ac:dyDescent="0.2">
      <c r="A220" s="18" t="s">
        <v>60</v>
      </c>
      <c r="B220" s="9">
        <v>25</v>
      </c>
    </row>
    <row r="221" spans="1:2" s="37" customFormat="1" ht="12.75" customHeight="1" x14ac:dyDescent="0.2">
      <c r="A221" s="5" t="s">
        <v>146</v>
      </c>
      <c r="B221" s="39">
        <v>25</v>
      </c>
    </row>
    <row r="222" spans="1:2" s="40" customFormat="1" ht="12.75" customHeight="1" x14ac:dyDescent="0.2">
      <c r="A222" s="5" t="s">
        <v>147</v>
      </c>
      <c r="B222" s="39">
        <v>56</v>
      </c>
    </row>
    <row r="223" spans="1:2" s="37" customFormat="1" ht="24" customHeight="1" x14ac:dyDescent="0.2">
      <c r="A223" s="90" t="s">
        <v>141</v>
      </c>
      <c r="B223" s="90"/>
    </row>
    <row r="224" spans="1:2" s="37" customFormat="1" ht="94.9" customHeight="1" x14ac:dyDescent="0.2">
      <c r="A224" s="87" t="s">
        <v>204</v>
      </c>
      <c r="B224" s="87"/>
    </row>
    <row r="225" spans="1:2" s="37" customFormat="1" x14ac:dyDescent="0.2">
      <c r="A225" s="18" t="s">
        <v>68</v>
      </c>
      <c r="B225" s="9">
        <v>2</v>
      </c>
    </row>
    <row r="226" spans="1:2" s="37" customFormat="1" ht="12.75" customHeight="1" x14ac:dyDescent="0.2">
      <c r="A226" s="5" t="s">
        <v>146</v>
      </c>
      <c r="B226" s="39">
        <v>2</v>
      </c>
    </row>
    <row r="227" spans="1:2" s="37" customFormat="1" ht="68.45" customHeight="1" x14ac:dyDescent="0.2">
      <c r="A227" s="87" t="s">
        <v>205</v>
      </c>
      <c r="B227" s="87"/>
    </row>
    <row r="228" spans="1:2" s="37" customFormat="1" x14ac:dyDescent="0.2">
      <c r="A228" s="18" t="s">
        <v>68</v>
      </c>
      <c r="B228" s="9">
        <v>1</v>
      </c>
    </row>
    <row r="229" spans="1:2" s="37" customFormat="1" ht="12.75" customHeight="1" x14ac:dyDescent="0.2">
      <c r="A229" s="5" t="s">
        <v>146</v>
      </c>
      <c r="B229" s="39">
        <v>1</v>
      </c>
    </row>
    <row r="230" spans="1:2" s="37" customFormat="1" ht="72.599999999999994" customHeight="1" x14ac:dyDescent="0.2">
      <c r="A230" s="87" t="s">
        <v>206</v>
      </c>
      <c r="B230" s="87"/>
    </row>
    <row r="231" spans="1:2" s="37" customFormat="1" ht="51" x14ac:dyDescent="0.2">
      <c r="A231" s="18" t="s">
        <v>67</v>
      </c>
      <c r="B231" s="9">
        <v>10</v>
      </c>
    </row>
    <row r="232" spans="1:2" s="37" customFormat="1" ht="12.75" customHeight="1" x14ac:dyDescent="0.2">
      <c r="A232" s="5" t="s">
        <v>146</v>
      </c>
      <c r="B232" s="39">
        <v>10</v>
      </c>
    </row>
    <row r="233" spans="1:2" s="37" customFormat="1" ht="37.5" customHeight="1" x14ac:dyDescent="0.2">
      <c r="A233" s="87" t="s">
        <v>207</v>
      </c>
      <c r="B233" s="87"/>
    </row>
    <row r="234" spans="1:2" s="37" customFormat="1" x14ac:dyDescent="0.2">
      <c r="A234" s="18" t="s">
        <v>48</v>
      </c>
      <c r="B234" s="9">
        <v>10</v>
      </c>
    </row>
    <row r="235" spans="1:2" s="37" customFormat="1" x14ac:dyDescent="0.2">
      <c r="A235" s="18" t="s">
        <v>58</v>
      </c>
      <c r="B235" s="9">
        <v>5</v>
      </c>
    </row>
    <row r="236" spans="1:2" s="37" customFormat="1" x14ac:dyDescent="0.2">
      <c r="A236" s="18" t="s">
        <v>60</v>
      </c>
      <c r="B236" s="9">
        <v>75</v>
      </c>
    </row>
    <row r="237" spans="1:2" s="37" customFormat="1" ht="51" x14ac:dyDescent="0.2">
      <c r="A237" s="18" t="s">
        <v>67</v>
      </c>
      <c r="B237" s="9">
        <v>20</v>
      </c>
    </row>
    <row r="238" spans="1:2" s="37" customFormat="1" x14ac:dyDescent="0.2">
      <c r="A238" s="18" t="s">
        <v>68</v>
      </c>
      <c r="B238" s="9">
        <v>4</v>
      </c>
    </row>
    <row r="239" spans="1:2" s="37" customFormat="1" ht="12.75" customHeight="1" x14ac:dyDescent="0.2">
      <c r="A239" s="5" t="s">
        <v>69</v>
      </c>
      <c r="B239" s="39">
        <v>104</v>
      </c>
    </row>
    <row r="240" spans="1:2" s="37" customFormat="1" ht="12.75" customHeight="1" x14ac:dyDescent="0.2">
      <c r="A240" s="5" t="s">
        <v>146</v>
      </c>
      <c r="B240" s="39">
        <v>114</v>
      </c>
    </row>
    <row r="241" spans="1:2" s="37" customFormat="1" ht="28.5" customHeight="1" x14ac:dyDescent="0.2">
      <c r="A241" s="87" t="s">
        <v>208</v>
      </c>
      <c r="B241" s="87"/>
    </row>
    <row r="242" spans="1:2" s="37" customFormat="1" x14ac:dyDescent="0.2">
      <c r="A242" s="18" t="s">
        <v>68</v>
      </c>
      <c r="B242" s="9">
        <v>5</v>
      </c>
    </row>
    <row r="243" spans="1:2" s="40" customFormat="1" ht="12.75" customHeight="1" x14ac:dyDescent="0.2">
      <c r="A243" s="5" t="s">
        <v>147</v>
      </c>
      <c r="B243" s="39">
        <v>132</v>
      </c>
    </row>
    <row r="244" spans="1:2" s="37" customFormat="1" ht="12.75" customHeight="1" x14ac:dyDescent="0.2">
      <c r="A244" s="90" t="s">
        <v>209</v>
      </c>
      <c r="B244" s="90"/>
    </row>
    <row r="245" spans="1:2" s="37" customFormat="1" ht="81" customHeight="1" x14ac:dyDescent="0.2">
      <c r="A245" s="87" t="s">
        <v>210</v>
      </c>
      <c r="B245" s="87"/>
    </row>
    <row r="246" spans="1:2" s="37" customFormat="1" x14ac:dyDescent="0.2">
      <c r="A246" s="18" t="s">
        <v>68</v>
      </c>
      <c r="B246" s="9">
        <v>5</v>
      </c>
    </row>
    <row r="247" spans="1:2" s="37" customFormat="1" ht="12.75" customHeight="1" x14ac:dyDescent="0.2">
      <c r="A247" s="5" t="s">
        <v>146</v>
      </c>
      <c r="B247" s="39">
        <v>5</v>
      </c>
    </row>
    <row r="248" spans="1:2" s="37" customFormat="1" ht="12.75" customHeight="1" x14ac:dyDescent="0.2">
      <c r="A248" s="5" t="s">
        <v>372</v>
      </c>
      <c r="B248" s="65">
        <v>6413</v>
      </c>
    </row>
    <row r="249" spans="1:2" s="37" customFormat="1" ht="45" customHeight="1" x14ac:dyDescent="0.2">
      <c r="A249" s="64" t="s">
        <v>98</v>
      </c>
      <c r="B249" s="39">
        <v>388</v>
      </c>
    </row>
    <row r="250" spans="1:2" s="37" customFormat="1" ht="12.75" customHeight="1" x14ac:dyDescent="0.2">
      <c r="A250" s="5" t="s">
        <v>283</v>
      </c>
      <c r="B250" s="39">
        <v>6801</v>
      </c>
    </row>
  </sheetData>
  <mergeCells count="80">
    <mergeCell ref="A244:B244"/>
    <mergeCell ref="A245:B245"/>
    <mergeCell ref="A223:B223"/>
    <mergeCell ref="A224:B224"/>
    <mergeCell ref="A227:B227"/>
    <mergeCell ref="A230:B230"/>
    <mergeCell ref="A233:B233"/>
    <mergeCell ref="A241:B241"/>
    <mergeCell ref="A219:B219"/>
    <mergeCell ref="A183:B183"/>
    <mergeCell ref="A184:B184"/>
    <mergeCell ref="A187:B187"/>
    <mergeCell ref="A191:B191"/>
    <mergeCell ref="A195:B195"/>
    <mergeCell ref="A198:B198"/>
    <mergeCell ref="A202:B202"/>
    <mergeCell ref="A206:B206"/>
    <mergeCell ref="A211:B211"/>
    <mergeCell ref="A212:B212"/>
    <mergeCell ref="A216:B216"/>
    <mergeCell ref="A179:B179"/>
    <mergeCell ref="A144:B144"/>
    <mergeCell ref="A148:B148"/>
    <mergeCell ref="A149:B149"/>
    <mergeCell ref="A154:B154"/>
    <mergeCell ref="A155:B155"/>
    <mergeCell ref="A158:B158"/>
    <mergeCell ref="A163:B163"/>
    <mergeCell ref="A169:B169"/>
    <mergeCell ref="A170:B170"/>
    <mergeCell ref="A175:B175"/>
    <mergeCell ref="A176:B176"/>
    <mergeCell ref="A141:B141"/>
    <mergeCell ref="A110:B110"/>
    <mergeCell ref="A113:B113"/>
    <mergeCell ref="A117:B117"/>
    <mergeCell ref="A118:B118"/>
    <mergeCell ref="A121:B121"/>
    <mergeCell ref="A124:B124"/>
    <mergeCell ref="A127:B127"/>
    <mergeCell ref="A130:B130"/>
    <mergeCell ref="A133:B133"/>
    <mergeCell ref="A136:B136"/>
    <mergeCell ref="A140:B140"/>
    <mergeCell ref="A106:B106"/>
    <mergeCell ref="A70:B70"/>
    <mergeCell ref="A74:B74"/>
    <mergeCell ref="A78:B78"/>
    <mergeCell ref="A81:B81"/>
    <mergeCell ref="A84:B84"/>
    <mergeCell ref="A88:B88"/>
    <mergeCell ref="A89:B89"/>
    <mergeCell ref="A92:B92"/>
    <mergeCell ref="A95:B95"/>
    <mergeCell ref="A99:B99"/>
    <mergeCell ref="A102:B102"/>
    <mergeCell ref="A65:B65"/>
    <mergeCell ref="A25:B25"/>
    <mergeCell ref="A28:B28"/>
    <mergeCell ref="A31:B31"/>
    <mergeCell ref="A34:B34"/>
    <mergeCell ref="A37:B37"/>
    <mergeCell ref="A40:B40"/>
    <mergeCell ref="A44:B44"/>
    <mergeCell ref="A45:B45"/>
    <mergeCell ref="A50:B50"/>
    <mergeCell ref="A55:B55"/>
    <mergeCell ref="A60:B60"/>
    <mergeCell ref="A22:B22"/>
    <mergeCell ref="A1:B1"/>
    <mergeCell ref="A3:A5"/>
    <mergeCell ref="B3:B5"/>
    <mergeCell ref="A6:B6"/>
    <mergeCell ref="A7:B7"/>
    <mergeCell ref="A10:B10"/>
    <mergeCell ref="A11:B11"/>
    <mergeCell ref="A14:B14"/>
    <mergeCell ref="A15:B15"/>
    <mergeCell ref="A18:B18"/>
    <mergeCell ref="A21:B21"/>
  </mergeCells>
  <pageMargins left="0.7" right="0.7" top="0.75" bottom="0.75" header="0.3" footer="0.3"/>
  <pageSetup paperSize="9" scale="94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G6" sqref="G6"/>
    </sheetView>
  </sheetViews>
  <sheetFormatPr defaultRowHeight="12.75" x14ac:dyDescent="0.2"/>
  <cols>
    <col min="1" max="1" width="35.5703125" customWidth="1"/>
    <col min="2" max="2" width="24" customWidth="1"/>
    <col min="3" max="3" width="25.28515625" customWidth="1"/>
  </cols>
  <sheetData>
    <row r="1" spans="1:3" ht="48.75" customHeight="1" x14ac:dyDescent="0.2">
      <c r="A1" s="75" t="s">
        <v>370</v>
      </c>
      <c r="B1" s="75"/>
      <c r="C1" s="75"/>
    </row>
    <row r="2" spans="1:3" x14ac:dyDescent="0.2">
      <c r="A2" s="76" t="s">
        <v>211</v>
      </c>
      <c r="B2" s="76"/>
      <c r="C2" s="76"/>
    </row>
    <row r="3" spans="1:3" ht="38.25" x14ac:dyDescent="0.2">
      <c r="A3" s="76"/>
      <c r="B3" s="42" t="s">
        <v>373</v>
      </c>
      <c r="C3" s="22" t="s">
        <v>371</v>
      </c>
    </row>
    <row r="4" spans="1:3" x14ac:dyDescent="0.2">
      <c r="A4" s="18" t="s">
        <v>8</v>
      </c>
      <c r="B4" s="19">
        <v>523</v>
      </c>
      <c r="C4" s="19">
        <v>6</v>
      </c>
    </row>
    <row r="5" spans="1:3" x14ac:dyDescent="0.2">
      <c r="A5" s="18" t="s">
        <v>9</v>
      </c>
      <c r="B5" s="19">
        <v>2648</v>
      </c>
      <c r="C5" s="19">
        <v>25</v>
      </c>
    </row>
    <row r="6" spans="1:3" x14ac:dyDescent="0.2">
      <c r="A6" s="18" t="s">
        <v>10</v>
      </c>
      <c r="B6" s="19">
        <v>1119</v>
      </c>
      <c r="C6" s="19">
        <v>11</v>
      </c>
    </row>
    <row r="7" spans="1:3" x14ac:dyDescent="0.2">
      <c r="A7" s="18" t="s">
        <v>11</v>
      </c>
      <c r="B7" s="19">
        <v>1986</v>
      </c>
      <c r="C7" s="19">
        <v>7</v>
      </c>
    </row>
    <row r="8" spans="1:3" ht="38.25" x14ac:dyDescent="0.2">
      <c r="A8" s="18" t="s">
        <v>12</v>
      </c>
      <c r="B8" s="19">
        <v>1424</v>
      </c>
      <c r="C8" s="19">
        <v>6</v>
      </c>
    </row>
    <row r="9" spans="1:3" x14ac:dyDescent="0.2">
      <c r="A9" s="18" t="s">
        <v>13</v>
      </c>
      <c r="B9" s="19">
        <v>1394</v>
      </c>
      <c r="C9" s="19">
        <v>6</v>
      </c>
    </row>
    <row r="10" spans="1:3" x14ac:dyDescent="0.2">
      <c r="A10" s="18" t="s">
        <v>14</v>
      </c>
      <c r="B10" s="19">
        <v>1521</v>
      </c>
      <c r="C10" s="19">
        <v>6</v>
      </c>
    </row>
    <row r="11" spans="1:3" ht="25.5" x14ac:dyDescent="0.2">
      <c r="A11" s="18" t="s">
        <v>15</v>
      </c>
      <c r="B11" s="19">
        <v>105</v>
      </c>
      <c r="C11" s="19">
        <v>4</v>
      </c>
    </row>
    <row r="12" spans="1:3" ht="25.5" x14ac:dyDescent="0.2">
      <c r="A12" s="18" t="s">
        <v>16</v>
      </c>
      <c r="B12" s="19">
        <v>354</v>
      </c>
      <c r="C12" s="19">
        <v>4</v>
      </c>
    </row>
    <row r="13" spans="1:3" ht="25.5" x14ac:dyDescent="0.2">
      <c r="A13" s="18" t="s">
        <v>17</v>
      </c>
      <c r="B13" s="19">
        <v>566</v>
      </c>
      <c r="C13" s="19">
        <v>8</v>
      </c>
    </row>
    <row r="14" spans="1:3" ht="25.5" x14ac:dyDescent="0.2">
      <c r="A14" s="18" t="s">
        <v>19</v>
      </c>
      <c r="B14" s="19">
        <v>327</v>
      </c>
      <c r="C14" s="19">
        <v>4</v>
      </c>
    </row>
    <row r="15" spans="1:3" ht="26.25" thickBot="1" x14ac:dyDescent="0.25">
      <c r="A15" s="18" t="s">
        <v>20</v>
      </c>
      <c r="B15" s="19">
        <v>265</v>
      </c>
      <c r="C15" s="19">
        <v>4</v>
      </c>
    </row>
    <row r="16" spans="1:3" ht="13.5" thickBot="1" x14ac:dyDescent="0.25">
      <c r="A16" s="20" t="s">
        <v>21</v>
      </c>
      <c r="B16" s="20">
        <v>1617</v>
      </c>
      <c r="C16" s="20">
        <v>24</v>
      </c>
    </row>
    <row r="17" spans="1:3" x14ac:dyDescent="0.2">
      <c r="A17" s="18" t="s">
        <v>22</v>
      </c>
      <c r="B17" s="19">
        <v>1556</v>
      </c>
      <c r="C17" s="19">
        <v>11</v>
      </c>
    </row>
    <row r="18" spans="1:3" x14ac:dyDescent="0.2">
      <c r="A18" s="18" t="s">
        <v>23</v>
      </c>
      <c r="B18" s="19">
        <v>1564</v>
      </c>
      <c r="C18" s="19">
        <v>15</v>
      </c>
    </row>
    <row r="19" spans="1:3" x14ac:dyDescent="0.2">
      <c r="A19" s="18" t="s">
        <v>24</v>
      </c>
      <c r="B19" s="19">
        <v>1473</v>
      </c>
      <c r="C19" s="19">
        <v>6</v>
      </c>
    </row>
    <row r="20" spans="1:3" ht="38.25" x14ac:dyDescent="0.2">
      <c r="A20" s="18" t="s">
        <v>25</v>
      </c>
      <c r="B20" s="19">
        <v>805</v>
      </c>
      <c r="C20" s="19">
        <v>6</v>
      </c>
    </row>
    <row r="21" spans="1:3" x14ac:dyDescent="0.2">
      <c r="A21" s="18" t="s">
        <v>26</v>
      </c>
      <c r="B21" s="19">
        <v>736</v>
      </c>
      <c r="C21" s="19">
        <v>6</v>
      </c>
    </row>
    <row r="22" spans="1:3" x14ac:dyDescent="0.2">
      <c r="A22" s="18" t="s">
        <v>27</v>
      </c>
      <c r="B22" s="19">
        <v>1368</v>
      </c>
      <c r="C22" s="19">
        <v>5</v>
      </c>
    </row>
    <row r="23" spans="1:3" x14ac:dyDescent="0.2">
      <c r="A23" s="18" t="s">
        <v>28</v>
      </c>
      <c r="B23" s="19">
        <v>728</v>
      </c>
      <c r="C23" s="19">
        <v>6</v>
      </c>
    </row>
    <row r="24" spans="1:3" x14ac:dyDescent="0.2">
      <c r="A24" s="18" t="s">
        <v>29</v>
      </c>
      <c r="B24" s="19">
        <v>1028</v>
      </c>
      <c r="C24" s="19">
        <v>7</v>
      </c>
    </row>
    <row r="25" spans="1:3" x14ac:dyDescent="0.2">
      <c r="A25" s="18" t="s">
        <v>30</v>
      </c>
      <c r="B25" s="19">
        <v>928</v>
      </c>
      <c r="C25" s="19">
        <v>7</v>
      </c>
    </row>
    <row r="26" spans="1:3" x14ac:dyDescent="0.2">
      <c r="A26" s="18" t="s">
        <v>31</v>
      </c>
      <c r="B26" s="19">
        <v>989</v>
      </c>
      <c r="C26" s="19">
        <v>6</v>
      </c>
    </row>
    <row r="27" spans="1:3" x14ac:dyDescent="0.2">
      <c r="A27" s="18" t="s">
        <v>32</v>
      </c>
      <c r="B27" s="19">
        <v>2264</v>
      </c>
      <c r="C27" s="19">
        <v>6</v>
      </c>
    </row>
    <row r="28" spans="1:3" x14ac:dyDescent="0.2">
      <c r="A28" s="18" t="s">
        <v>33</v>
      </c>
      <c r="B28" s="19">
        <v>1402</v>
      </c>
      <c r="C28" s="19">
        <v>6</v>
      </c>
    </row>
    <row r="29" spans="1:3" x14ac:dyDescent="0.2">
      <c r="A29" s="18" t="s">
        <v>34</v>
      </c>
      <c r="B29" s="19">
        <v>2125</v>
      </c>
      <c r="C29" s="19">
        <v>11</v>
      </c>
    </row>
    <row r="30" spans="1:3" ht="13.5" thickBot="1" x14ac:dyDescent="0.25">
      <c r="A30" s="18" t="s">
        <v>35</v>
      </c>
      <c r="B30" s="19">
        <v>1254</v>
      </c>
      <c r="C30" s="19">
        <v>6</v>
      </c>
    </row>
    <row r="31" spans="1:3" ht="13.5" thickBot="1" x14ac:dyDescent="0.25">
      <c r="A31" s="20" t="s">
        <v>36</v>
      </c>
      <c r="B31" s="20">
        <v>30452</v>
      </c>
      <c r="C31" s="20">
        <v>195</v>
      </c>
    </row>
    <row r="32" spans="1:3" ht="13.5" thickBot="1" x14ac:dyDescent="0.25">
      <c r="A32" s="18" t="s">
        <v>101</v>
      </c>
      <c r="B32" s="19">
        <v>279713</v>
      </c>
      <c r="C32" s="19">
        <v>40</v>
      </c>
    </row>
    <row r="33" spans="1:3" ht="13.5" thickBot="1" x14ac:dyDescent="0.25">
      <c r="A33" s="20" t="s">
        <v>49</v>
      </c>
      <c r="B33" s="20">
        <v>279713</v>
      </c>
      <c r="C33" s="20">
        <v>40</v>
      </c>
    </row>
    <row r="34" spans="1:3" ht="13.5" thickBot="1" x14ac:dyDescent="0.25">
      <c r="A34" s="18" t="s">
        <v>51</v>
      </c>
      <c r="B34" s="19">
        <v>34750</v>
      </c>
      <c r="C34" s="19">
        <v>45</v>
      </c>
    </row>
    <row r="35" spans="1:3" ht="13.5" thickBot="1" x14ac:dyDescent="0.25">
      <c r="A35" s="20" t="s">
        <v>52</v>
      </c>
      <c r="B35" s="20">
        <v>34750</v>
      </c>
      <c r="C35" s="20">
        <v>45</v>
      </c>
    </row>
    <row r="36" spans="1:3" x14ac:dyDescent="0.2">
      <c r="A36" s="18" t="s">
        <v>60</v>
      </c>
      <c r="B36" s="19">
        <v>0</v>
      </c>
      <c r="C36" s="19">
        <v>0</v>
      </c>
    </row>
    <row r="37" spans="1:3" ht="51" x14ac:dyDescent="0.2">
      <c r="A37" s="18" t="s">
        <v>67</v>
      </c>
      <c r="B37" s="19">
        <v>0</v>
      </c>
      <c r="C37" s="19">
        <v>0</v>
      </c>
    </row>
    <row r="38" spans="1:3" ht="13.5" thickBot="1" x14ac:dyDescent="0.25">
      <c r="A38" s="18" t="s">
        <v>68</v>
      </c>
      <c r="B38" s="19">
        <v>0</v>
      </c>
      <c r="C38" s="19">
        <v>0</v>
      </c>
    </row>
    <row r="39" spans="1:3" ht="13.5" thickBot="1" x14ac:dyDescent="0.25">
      <c r="A39" s="20" t="s">
        <v>69</v>
      </c>
      <c r="B39" s="20">
        <v>0</v>
      </c>
      <c r="C39" s="20">
        <v>0</v>
      </c>
    </row>
    <row r="40" spans="1:3" x14ac:dyDescent="0.2">
      <c r="A40" s="21" t="s">
        <v>5</v>
      </c>
      <c r="B40" s="21">
        <v>344915</v>
      </c>
      <c r="C40" s="21">
        <v>280</v>
      </c>
    </row>
    <row r="41" spans="1:3" ht="51" x14ac:dyDescent="0.2">
      <c r="A41" s="5" t="s">
        <v>98</v>
      </c>
      <c r="B41" s="5">
        <v>7271</v>
      </c>
      <c r="C41" s="5">
        <v>0</v>
      </c>
    </row>
    <row r="42" spans="1:3" x14ac:dyDescent="0.2">
      <c r="A42" s="5" t="s">
        <v>99</v>
      </c>
      <c r="B42" s="5">
        <v>352466</v>
      </c>
      <c r="C42" s="5">
        <v>280</v>
      </c>
    </row>
  </sheetData>
  <mergeCells count="3">
    <mergeCell ref="A1:C1"/>
    <mergeCell ref="A2:A3"/>
    <mergeCell ref="B2:C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7"/>
  <sheetViews>
    <sheetView tabSelected="1" topLeftCell="A238" workbookViewId="0">
      <selection activeCell="J29" sqref="J29"/>
    </sheetView>
  </sheetViews>
  <sheetFormatPr defaultRowHeight="12.75" x14ac:dyDescent="0.2"/>
  <cols>
    <col min="1" max="1" width="58" style="16" customWidth="1"/>
    <col min="2" max="2" width="16.42578125" style="16" customWidth="1"/>
    <col min="3" max="4" width="12.28515625" style="16" hidden="1" customWidth="1"/>
    <col min="5" max="16384" width="9.140625" style="16"/>
  </cols>
  <sheetData>
    <row r="1" spans="1:4" ht="15" customHeight="1" x14ac:dyDescent="0.2">
      <c r="A1" s="94" t="s">
        <v>374</v>
      </c>
      <c r="B1" s="94"/>
      <c r="C1" s="43"/>
      <c r="D1" s="43"/>
    </row>
    <row r="2" spans="1:4" x14ac:dyDescent="0.2">
      <c r="A2" s="76" t="s">
        <v>100</v>
      </c>
      <c r="B2" s="95" t="s">
        <v>212</v>
      </c>
      <c r="C2" s="44"/>
      <c r="D2" s="45"/>
    </row>
    <row r="3" spans="1:4" x14ac:dyDescent="0.2">
      <c r="A3" s="76"/>
      <c r="B3" s="96"/>
      <c r="C3" s="46" t="s">
        <v>213</v>
      </c>
      <c r="D3" s="41" t="s">
        <v>214</v>
      </c>
    </row>
    <row r="4" spans="1:4" ht="33.75" customHeight="1" x14ac:dyDescent="0.2">
      <c r="A4" s="91" t="s">
        <v>215</v>
      </c>
      <c r="B4" s="92"/>
      <c r="C4" s="92"/>
      <c r="D4" s="93"/>
    </row>
    <row r="5" spans="1:4" ht="25.5" x14ac:dyDescent="0.2">
      <c r="A5" s="18" t="s">
        <v>216</v>
      </c>
      <c r="B5" s="47">
        <v>10</v>
      </c>
      <c r="C5" s="47">
        <v>10</v>
      </c>
      <c r="D5" s="47">
        <v>0</v>
      </c>
    </row>
    <row r="6" spans="1:4" x14ac:dyDescent="0.2">
      <c r="A6" s="5" t="s">
        <v>69</v>
      </c>
      <c r="B6" s="48">
        <v>10</v>
      </c>
      <c r="C6" s="48">
        <v>10</v>
      </c>
      <c r="D6" s="48">
        <v>0</v>
      </c>
    </row>
    <row r="7" spans="1:4" ht="38.25" x14ac:dyDescent="0.2">
      <c r="A7" s="18" t="s">
        <v>217</v>
      </c>
      <c r="B7" s="47">
        <v>8640</v>
      </c>
      <c r="C7" s="47">
        <v>8640</v>
      </c>
      <c r="D7" s="47">
        <v>0</v>
      </c>
    </row>
    <row r="8" spans="1:4" ht="25.5" x14ac:dyDescent="0.2">
      <c r="A8" s="18" t="s">
        <v>218</v>
      </c>
      <c r="B8" s="47">
        <v>10920</v>
      </c>
      <c r="C8" s="47">
        <v>10920</v>
      </c>
      <c r="D8" s="47">
        <v>0</v>
      </c>
    </row>
    <row r="9" spans="1:4" ht="25.5" x14ac:dyDescent="0.2">
      <c r="A9" s="18" t="s">
        <v>219</v>
      </c>
      <c r="B9" s="47">
        <v>11579</v>
      </c>
      <c r="C9" s="47">
        <v>11484</v>
      </c>
      <c r="D9" s="47">
        <v>0</v>
      </c>
    </row>
    <row r="10" spans="1:4" ht="13.5" thickBot="1" x14ac:dyDescent="0.25">
      <c r="A10" s="5" t="s">
        <v>94</v>
      </c>
      <c r="B10" s="48">
        <v>31139</v>
      </c>
      <c r="C10" s="48">
        <v>31044</v>
      </c>
      <c r="D10" s="48">
        <v>0</v>
      </c>
    </row>
    <row r="11" spans="1:4" ht="13.5" thickBot="1" x14ac:dyDescent="0.25">
      <c r="A11" s="20" t="s">
        <v>5</v>
      </c>
      <c r="B11" s="49">
        <v>31149</v>
      </c>
      <c r="C11" s="49">
        <v>31054</v>
      </c>
      <c r="D11" s="49">
        <v>0</v>
      </c>
    </row>
    <row r="12" spans="1:4" ht="34.5" customHeight="1" x14ac:dyDescent="0.2">
      <c r="A12" s="97" t="s">
        <v>220</v>
      </c>
      <c r="B12" s="98"/>
      <c r="C12" s="98"/>
      <c r="D12" s="99"/>
    </row>
    <row r="13" spans="1:4" ht="38.25" x14ac:dyDescent="0.2">
      <c r="A13" s="18" t="s">
        <v>221</v>
      </c>
      <c r="B13" s="47">
        <v>100</v>
      </c>
      <c r="C13" s="47">
        <v>100</v>
      </c>
      <c r="D13" s="47">
        <v>0</v>
      </c>
    </row>
    <row r="14" spans="1:4" ht="51" x14ac:dyDescent="0.2">
      <c r="A14" s="18" t="s">
        <v>222</v>
      </c>
      <c r="B14" s="47">
        <v>300</v>
      </c>
      <c r="C14" s="47">
        <v>300</v>
      </c>
      <c r="D14" s="47">
        <v>0</v>
      </c>
    </row>
    <row r="15" spans="1:4" x14ac:dyDescent="0.2">
      <c r="A15" s="5" t="s">
        <v>49</v>
      </c>
      <c r="B15" s="48">
        <v>400</v>
      </c>
      <c r="C15" s="48">
        <v>400</v>
      </c>
      <c r="D15" s="48">
        <v>0</v>
      </c>
    </row>
    <row r="16" spans="1:4" ht="51" x14ac:dyDescent="0.2">
      <c r="A16" s="18" t="s">
        <v>223</v>
      </c>
      <c r="B16" s="47">
        <v>100</v>
      </c>
      <c r="C16" s="47">
        <v>100</v>
      </c>
      <c r="D16" s="47">
        <v>0</v>
      </c>
    </row>
    <row r="17" spans="1:4" ht="25.5" x14ac:dyDescent="0.2">
      <c r="A17" s="18" t="s">
        <v>216</v>
      </c>
      <c r="B17" s="47">
        <v>1600</v>
      </c>
      <c r="C17" s="47">
        <v>1600</v>
      </c>
      <c r="D17" s="47">
        <v>0</v>
      </c>
    </row>
    <row r="18" spans="1:4" ht="13.5" thickBot="1" x14ac:dyDescent="0.25">
      <c r="A18" s="5" t="s">
        <v>69</v>
      </c>
      <c r="B18" s="48">
        <v>1700</v>
      </c>
      <c r="C18" s="48">
        <v>1700</v>
      </c>
      <c r="D18" s="48">
        <v>0</v>
      </c>
    </row>
    <row r="19" spans="1:4" ht="13.5" thickBot="1" x14ac:dyDescent="0.25">
      <c r="A19" s="20" t="s">
        <v>5</v>
      </c>
      <c r="B19" s="49">
        <v>2100</v>
      </c>
      <c r="C19" s="49">
        <v>2100</v>
      </c>
      <c r="D19" s="49">
        <v>0</v>
      </c>
    </row>
    <row r="20" spans="1:4" ht="32.25" customHeight="1" x14ac:dyDescent="0.2">
      <c r="A20" s="91" t="s">
        <v>224</v>
      </c>
      <c r="B20" s="92"/>
      <c r="C20" s="92"/>
      <c r="D20" s="93"/>
    </row>
    <row r="21" spans="1:4" ht="25.5" x14ac:dyDescent="0.2">
      <c r="A21" s="18" t="s">
        <v>218</v>
      </c>
      <c r="B21" s="47">
        <v>2340</v>
      </c>
      <c r="C21" s="47">
        <v>2340</v>
      </c>
      <c r="D21" s="47">
        <v>0</v>
      </c>
    </row>
    <row r="22" spans="1:4" ht="13.5" thickBot="1" x14ac:dyDescent="0.25">
      <c r="A22" s="5" t="s">
        <v>94</v>
      </c>
      <c r="B22" s="48">
        <v>2340</v>
      </c>
      <c r="C22" s="48">
        <v>2340</v>
      </c>
      <c r="D22" s="48">
        <v>0</v>
      </c>
    </row>
    <row r="23" spans="1:4" ht="13.5" thickBot="1" x14ac:dyDescent="0.25">
      <c r="A23" s="20" t="s">
        <v>5</v>
      </c>
      <c r="B23" s="49">
        <v>2340</v>
      </c>
      <c r="C23" s="49">
        <v>2340</v>
      </c>
      <c r="D23" s="49">
        <v>0</v>
      </c>
    </row>
    <row r="24" spans="1:4" ht="36.75" customHeight="1" x14ac:dyDescent="0.2">
      <c r="A24" s="91" t="s">
        <v>225</v>
      </c>
      <c r="B24" s="92"/>
      <c r="C24" s="92"/>
      <c r="D24" s="93"/>
    </row>
    <row r="25" spans="1:4" ht="51" x14ac:dyDescent="0.2">
      <c r="A25" s="18" t="s">
        <v>223</v>
      </c>
      <c r="B25" s="47">
        <v>15</v>
      </c>
      <c r="C25" s="47">
        <v>15</v>
      </c>
      <c r="D25" s="47">
        <v>0</v>
      </c>
    </row>
    <row r="26" spans="1:4" ht="13.5" thickBot="1" x14ac:dyDescent="0.25">
      <c r="A26" s="5" t="s">
        <v>69</v>
      </c>
      <c r="B26" s="48">
        <v>15</v>
      </c>
      <c r="C26" s="48">
        <v>15</v>
      </c>
      <c r="D26" s="48">
        <v>0</v>
      </c>
    </row>
    <row r="27" spans="1:4" ht="13.5" thickBot="1" x14ac:dyDescent="0.25">
      <c r="A27" s="20" t="s">
        <v>5</v>
      </c>
      <c r="B27" s="49">
        <v>15</v>
      </c>
      <c r="C27" s="49">
        <v>15</v>
      </c>
      <c r="D27" s="49">
        <v>0</v>
      </c>
    </row>
    <row r="28" spans="1:4" ht="15" x14ac:dyDescent="0.2">
      <c r="A28" s="91" t="s">
        <v>226</v>
      </c>
      <c r="B28" s="92"/>
      <c r="C28" s="92"/>
      <c r="D28" s="93"/>
    </row>
    <row r="29" spans="1:4" ht="38.25" x14ac:dyDescent="0.2">
      <c r="A29" s="18" t="s">
        <v>217</v>
      </c>
      <c r="B29" s="47">
        <v>1300</v>
      </c>
      <c r="C29" s="47">
        <v>1300</v>
      </c>
      <c r="D29" s="47">
        <v>0</v>
      </c>
    </row>
    <row r="30" spans="1:4" ht="25.5" x14ac:dyDescent="0.2">
      <c r="A30" s="18" t="s">
        <v>219</v>
      </c>
      <c r="B30" s="47">
        <v>53289</v>
      </c>
      <c r="C30" s="47">
        <v>61776</v>
      </c>
      <c r="D30" s="47">
        <v>0</v>
      </c>
    </row>
    <row r="31" spans="1:4" ht="13.5" thickBot="1" x14ac:dyDescent="0.25">
      <c r="A31" s="5" t="s">
        <v>94</v>
      </c>
      <c r="B31" s="48">
        <v>54589</v>
      </c>
      <c r="C31" s="48">
        <v>63076</v>
      </c>
      <c r="D31" s="48">
        <v>0</v>
      </c>
    </row>
    <row r="32" spans="1:4" ht="13.5" thickBot="1" x14ac:dyDescent="0.25">
      <c r="A32" s="20" t="s">
        <v>5</v>
      </c>
      <c r="B32" s="48">
        <v>54589</v>
      </c>
      <c r="C32" s="49">
        <v>63076</v>
      </c>
      <c r="D32" s="49">
        <v>0</v>
      </c>
    </row>
    <row r="33" spans="1:4" ht="24" customHeight="1" x14ac:dyDescent="0.2">
      <c r="A33" s="91" t="s">
        <v>227</v>
      </c>
      <c r="B33" s="92"/>
      <c r="C33" s="92"/>
      <c r="D33" s="93"/>
    </row>
    <row r="34" spans="1:4" ht="25.5" x14ac:dyDescent="0.2">
      <c r="A34" s="18" t="s">
        <v>216</v>
      </c>
      <c r="B34" s="47">
        <v>20</v>
      </c>
      <c r="C34" s="47">
        <v>20</v>
      </c>
      <c r="D34" s="47">
        <v>0</v>
      </c>
    </row>
    <row r="35" spans="1:4" ht="13.5" thickBot="1" x14ac:dyDescent="0.25">
      <c r="A35" s="5" t="s">
        <v>69</v>
      </c>
      <c r="B35" s="48">
        <v>20</v>
      </c>
      <c r="C35" s="48">
        <v>20</v>
      </c>
      <c r="D35" s="48">
        <v>0</v>
      </c>
    </row>
    <row r="36" spans="1:4" ht="13.5" thickBot="1" x14ac:dyDescent="0.25">
      <c r="A36" s="20" t="s">
        <v>5</v>
      </c>
      <c r="B36" s="49">
        <v>20</v>
      </c>
      <c r="C36" s="49">
        <v>20</v>
      </c>
      <c r="D36" s="49">
        <v>0</v>
      </c>
    </row>
    <row r="37" spans="1:4" ht="30" customHeight="1" x14ac:dyDescent="0.2">
      <c r="A37" s="91" t="s">
        <v>228</v>
      </c>
      <c r="B37" s="92"/>
      <c r="C37" s="92"/>
      <c r="D37" s="93"/>
    </row>
    <row r="38" spans="1:4" ht="51" x14ac:dyDescent="0.2">
      <c r="A38" s="18" t="s">
        <v>222</v>
      </c>
      <c r="B38" s="47">
        <v>100</v>
      </c>
      <c r="C38" s="47">
        <v>100</v>
      </c>
      <c r="D38" s="47">
        <v>0</v>
      </c>
    </row>
    <row r="39" spans="1:4" x14ac:dyDescent="0.2">
      <c r="A39" s="5" t="s">
        <v>49</v>
      </c>
      <c r="B39" s="48">
        <v>100</v>
      </c>
      <c r="C39" s="48">
        <v>100</v>
      </c>
      <c r="D39" s="48">
        <v>0</v>
      </c>
    </row>
    <row r="40" spans="1:4" ht="51" x14ac:dyDescent="0.2">
      <c r="A40" s="18" t="s">
        <v>223</v>
      </c>
      <c r="B40" s="47">
        <v>25</v>
      </c>
      <c r="C40" s="47">
        <v>25</v>
      </c>
      <c r="D40" s="47">
        <v>0</v>
      </c>
    </row>
    <row r="41" spans="1:4" ht="13.5" thickBot="1" x14ac:dyDescent="0.25">
      <c r="A41" s="5" t="s">
        <v>69</v>
      </c>
      <c r="B41" s="48">
        <v>25</v>
      </c>
      <c r="C41" s="48">
        <v>25</v>
      </c>
      <c r="D41" s="48">
        <v>0</v>
      </c>
    </row>
    <row r="42" spans="1:4" ht="13.5" thickBot="1" x14ac:dyDescent="0.25">
      <c r="A42" s="20" t="s">
        <v>5</v>
      </c>
      <c r="B42" s="49">
        <v>125</v>
      </c>
      <c r="C42" s="49">
        <v>125</v>
      </c>
      <c r="D42" s="49">
        <v>0</v>
      </c>
    </row>
    <row r="43" spans="1:4" ht="24" customHeight="1" x14ac:dyDescent="0.2">
      <c r="A43" s="91" t="s">
        <v>229</v>
      </c>
      <c r="B43" s="92"/>
      <c r="C43" s="92"/>
      <c r="D43" s="93"/>
    </row>
    <row r="44" spans="1:4" ht="38.25" x14ac:dyDescent="0.2">
      <c r="A44" s="18" t="s">
        <v>221</v>
      </c>
      <c r="B44" s="47">
        <v>100</v>
      </c>
      <c r="C44" s="47">
        <v>100</v>
      </c>
      <c r="D44" s="47">
        <v>0</v>
      </c>
    </row>
    <row r="45" spans="1:4" x14ac:dyDescent="0.2">
      <c r="A45" s="5" t="s">
        <v>49</v>
      </c>
      <c r="B45" s="48">
        <v>100</v>
      </c>
      <c r="C45" s="48">
        <v>100</v>
      </c>
      <c r="D45" s="48">
        <v>0</v>
      </c>
    </row>
    <row r="46" spans="1:4" ht="51" x14ac:dyDescent="0.2">
      <c r="A46" s="18" t="s">
        <v>223</v>
      </c>
      <c r="B46" s="47">
        <v>200</v>
      </c>
      <c r="C46" s="47">
        <v>200</v>
      </c>
      <c r="D46" s="47">
        <v>0</v>
      </c>
    </row>
    <row r="47" spans="1:4" ht="25.5" x14ac:dyDescent="0.2">
      <c r="A47" s="18" t="s">
        <v>216</v>
      </c>
      <c r="B47" s="47">
        <v>200</v>
      </c>
      <c r="C47" s="47">
        <v>200</v>
      </c>
      <c r="D47" s="47">
        <v>0</v>
      </c>
    </row>
    <row r="48" spans="1:4" ht="13.5" thickBot="1" x14ac:dyDescent="0.25">
      <c r="A48" s="5" t="s">
        <v>69</v>
      </c>
      <c r="B48" s="48">
        <v>400</v>
      </c>
      <c r="C48" s="48">
        <v>400</v>
      </c>
      <c r="D48" s="48">
        <v>0</v>
      </c>
    </row>
    <row r="49" spans="1:4" ht="13.5" thickBot="1" x14ac:dyDescent="0.25">
      <c r="A49" s="20" t="s">
        <v>5</v>
      </c>
      <c r="B49" s="49">
        <v>500</v>
      </c>
      <c r="C49" s="49">
        <v>500</v>
      </c>
      <c r="D49" s="49">
        <v>0</v>
      </c>
    </row>
    <row r="50" spans="1:4" ht="32.25" customHeight="1" x14ac:dyDescent="0.2">
      <c r="A50" s="91" t="s">
        <v>230</v>
      </c>
      <c r="B50" s="92"/>
      <c r="C50" s="92"/>
      <c r="D50" s="93"/>
    </row>
    <row r="51" spans="1:4" ht="25.5" x14ac:dyDescent="0.2">
      <c r="A51" s="18" t="s">
        <v>216</v>
      </c>
      <c r="B51" s="47">
        <v>3300</v>
      </c>
      <c r="C51" s="47">
        <v>3300</v>
      </c>
      <c r="D51" s="47">
        <v>0</v>
      </c>
    </row>
    <row r="52" spans="1:4" ht="13.5" thickBot="1" x14ac:dyDescent="0.25">
      <c r="A52" s="5" t="s">
        <v>69</v>
      </c>
      <c r="B52" s="48">
        <v>3300</v>
      </c>
      <c r="C52" s="48">
        <v>3300</v>
      </c>
      <c r="D52" s="48">
        <v>0</v>
      </c>
    </row>
    <row r="53" spans="1:4" ht="13.5" thickBot="1" x14ac:dyDescent="0.25">
      <c r="A53" s="20" t="s">
        <v>5</v>
      </c>
      <c r="B53" s="49">
        <v>3300</v>
      </c>
      <c r="C53" s="49">
        <v>3300</v>
      </c>
      <c r="D53" s="49">
        <v>0</v>
      </c>
    </row>
    <row r="54" spans="1:4" ht="33" customHeight="1" x14ac:dyDescent="0.2">
      <c r="A54" s="91" t="s">
        <v>231</v>
      </c>
      <c r="B54" s="92"/>
      <c r="C54" s="92"/>
      <c r="D54" s="93"/>
    </row>
    <row r="55" spans="1:4" ht="38.25" x14ac:dyDescent="0.2">
      <c r="A55" s="18" t="s">
        <v>232</v>
      </c>
      <c r="B55" s="47">
        <v>1250</v>
      </c>
      <c r="C55" s="47">
        <v>1200</v>
      </c>
      <c r="D55" s="47">
        <v>50</v>
      </c>
    </row>
    <row r="56" spans="1:4" x14ac:dyDescent="0.2">
      <c r="A56" s="5" t="s">
        <v>69</v>
      </c>
      <c r="B56" s="48">
        <v>1250</v>
      </c>
      <c r="C56" s="48">
        <v>1200</v>
      </c>
      <c r="D56" s="48">
        <v>50</v>
      </c>
    </row>
    <row r="57" spans="1:4" ht="51" x14ac:dyDescent="0.2">
      <c r="A57" s="18" t="s">
        <v>233</v>
      </c>
      <c r="B57" s="47">
        <v>50</v>
      </c>
      <c r="C57" s="47">
        <v>30</v>
      </c>
      <c r="D57" s="47">
        <v>20</v>
      </c>
    </row>
    <row r="58" spans="1:4" ht="13.5" thickBot="1" x14ac:dyDescent="0.25">
      <c r="A58" s="5" t="s">
        <v>73</v>
      </c>
      <c r="B58" s="48">
        <v>50</v>
      </c>
      <c r="C58" s="48">
        <v>30</v>
      </c>
      <c r="D58" s="48">
        <v>20</v>
      </c>
    </row>
    <row r="59" spans="1:4" ht="13.5" thickBot="1" x14ac:dyDescent="0.25">
      <c r="A59" s="20" t="s">
        <v>5</v>
      </c>
      <c r="B59" s="49">
        <v>1300</v>
      </c>
      <c r="C59" s="49">
        <v>1230</v>
      </c>
      <c r="D59" s="49">
        <v>70</v>
      </c>
    </row>
    <row r="60" spans="1:4" ht="30" customHeight="1" x14ac:dyDescent="0.2">
      <c r="A60" s="91" t="s">
        <v>234</v>
      </c>
      <c r="B60" s="92"/>
      <c r="C60" s="92"/>
      <c r="D60" s="93"/>
    </row>
    <row r="61" spans="1:4" ht="25.5" x14ac:dyDescent="0.2">
      <c r="A61" s="18" t="s">
        <v>216</v>
      </c>
      <c r="B61" s="47">
        <v>475</v>
      </c>
      <c r="C61" s="47">
        <v>475</v>
      </c>
      <c r="D61" s="47">
        <v>0</v>
      </c>
    </row>
    <row r="62" spans="1:4" ht="13.5" thickBot="1" x14ac:dyDescent="0.25">
      <c r="A62" s="5" t="s">
        <v>69</v>
      </c>
      <c r="B62" s="48">
        <v>475</v>
      </c>
      <c r="C62" s="48">
        <v>475</v>
      </c>
      <c r="D62" s="48">
        <v>0</v>
      </c>
    </row>
    <row r="63" spans="1:4" ht="13.5" thickBot="1" x14ac:dyDescent="0.25">
      <c r="A63" s="20" t="s">
        <v>5</v>
      </c>
      <c r="B63" s="49">
        <v>475</v>
      </c>
      <c r="C63" s="49">
        <v>475</v>
      </c>
      <c r="D63" s="49">
        <v>0</v>
      </c>
    </row>
    <row r="64" spans="1:4" ht="33" customHeight="1" x14ac:dyDescent="0.2">
      <c r="A64" s="91" t="s">
        <v>235</v>
      </c>
      <c r="B64" s="92"/>
      <c r="C64" s="92"/>
      <c r="D64" s="93"/>
    </row>
    <row r="65" spans="1:4" ht="25.5" x14ac:dyDescent="0.2">
      <c r="A65" s="18" t="s">
        <v>216</v>
      </c>
      <c r="B65" s="47">
        <v>475</v>
      </c>
      <c r="C65" s="47">
        <v>475</v>
      </c>
      <c r="D65" s="47">
        <v>0</v>
      </c>
    </row>
    <row r="66" spans="1:4" ht="13.5" thickBot="1" x14ac:dyDescent="0.25">
      <c r="A66" s="5" t="s">
        <v>69</v>
      </c>
      <c r="B66" s="48">
        <v>475</v>
      </c>
      <c r="C66" s="48">
        <v>475</v>
      </c>
      <c r="D66" s="48">
        <v>0</v>
      </c>
    </row>
    <row r="67" spans="1:4" ht="13.5" thickBot="1" x14ac:dyDescent="0.25">
      <c r="A67" s="20" t="s">
        <v>5</v>
      </c>
      <c r="B67" s="49">
        <v>475</v>
      </c>
      <c r="C67" s="49">
        <v>475</v>
      </c>
      <c r="D67" s="49">
        <v>0</v>
      </c>
    </row>
    <row r="68" spans="1:4" ht="15" customHeight="1" x14ac:dyDescent="0.2">
      <c r="A68" s="91" t="s">
        <v>236</v>
      </c>
      <c r="B68" s="92"/>
      <c r="C68" s="92"/>
      <c r="D68" s="93"/>
    </row>
    <row r="69" spans="1:4" ht="38.25" x14ac:dyDescent="0.2">
      <c r="A69" s="18" t="s">
        <v>237</v>
      </c>
      <c r="B69" s="47">
        <v>10</v>
      </c>
      <c r="C69" s="47">
        <v>0</v>
      </c>
      <c r="D69" s="47">
        <v>10</v>
      </c>
    </row>
    <row r="70" spans="1:4" ht="13.5" thickBot="1" x14ac:dyDescent="0.25">
      <c r="A70" s="5" t="s">
        <v>49</v>
      </c>
      <c r="B70" s="48">
        <v>10</v>
      </c>
      <c r="C70" s="48">
        <v>0</v>
      </c>
      <c r="D70" s="48">
        <v>10</v>
      </c>
    </row>
    <row r="71" spans="1:4" ht="13.5" thickBot="1" x14ac:dyDescent="0.25">
      <c r="A71" s="20" t="s">
        <v>5</v>
      </c>
      <c r="B71" s="49">
        <v>10</v>
      </c>
      <c r="C71" s="49">
        <v>0</v>
      </c>
      <c r="D71" s="49">
        <v>10</v>
      </c>
    </row>
    <row r="72" spans="1:4" ht="31.5" customHeight="1" x14ac:dyDescent="0.2">
      <c r="A72" s="91" t="s">
        <v>238</v>
      </c>
      <c r="B72" s="92"/>
      <c r="C72" s="92"/>
      <c r="D72" s="93"/>
    </row>
    <row r="73" spans="1:4" ht="25.5" x14ac:dyDescent="0.2">
      <c r="A73" s="18" t="s">
        <v>239</v>
      </c>
      <c r="B73" s="47">
        <v>59</v>
      </c>
      <c r="C73" s="47">
        <v>50</v>
      </c>
      <c r="D73" s="47">
        <v>9</v>
      </c>
    </row>
    <row r="74" spans="1:4" ht="25.5" x14ac:dyDescent="0.2">
      <c r="A74" s="18" t="s">
        <v>240</v>
      </c>
      <c r="B74" s="47">
        <v>3350</v>
      </c>
      <c r="C74" s="47">
        <v>2800</v>
      </c>
      <c r="D74" s="47">
        <v>550</v>
      </c>
    </row>
    <row r="75" spans="1:4" ht="25.5" x14ac:dyDescent="0.2">
      <c r="A75" s="18" t="s">
        <v>241</v>
      </c>
      <c r="B75" s="47">
        <v>913</v>
      </c>
      <c r="C75" s="47">
        <v>500</v>
      </c>
      <c r="D75" s="47">
        <v>413</v>
      </c>
    </row>
    <row r="76" spans="1:4" ht="25.5" x14ac:dyDescent="0.2">
      <c r="A76" s="18" t="s">
        <v>242</v>
      </c>
      <c r="B76" s="47">
        <v>1286</v>
      </c>
      <c r="C76" s="47">
        <v>936</v>
      </c>
      <c r="D76" s="47">
        <v>350</v>
      </c>
    </row>
    <row r="77" spans="1:4" ht="38.25" x14ac:dyDescent="0.2">
      <c r="A77" s="18" t="s">
        <v>243</v>
      </c>
      <c r="B77" s="47">
        <v>1879</v>
      </c>
      <c r="C77" s="47">
        <v>1450</v>
      </c>
      <c r="D77" s="47">
        <v>429</v>
      </c>
    </row>
    <row r="78" spans="1:4" ht="25.5" x14ac:dyDescent="0.2">
      <c r="A78" s="18" t="s">
        <v>244</v>
      </c>
      <c r="B78" s="47">
        <v>1253</v>
      </c>
      <c r="C78" s="47">
        <v>913</v>
      </c>
      <c r="D78" s="47">
        <v>340</v>
      </c>
    </row>
    <row r="79" spans="1:4" ht="25.5" x14ac:dyDescent="0.2">
      <c r="A79" s="18" t="s">
        <v>245</v>
      </c>
      <c r="B79" s="47">
        <v>900</v>
      </c>
      <c r="C79" s="47">
        <v>800</v>
      </c>
      <c r="D79" s="47">
        <v>100</v>
      </c>
    </row>
    <row r="80" spans="1:4" ht="25.5" x14ac:dyDescent="0.2">
      <c r="A80" s="18" t="s">
        <v>246</v>
      </c>
      <c r="B80" s="47">
        <v>247</v>
      </c>
      <c r="C80" s="47">
        <v>181</v>
      </c>
      <c r="D80" s="47">
        <v>66</v>
      </c>
    </row>
    <row r="81" spans="1:4" ht="25.5" x14ac:dyDescent="0.2">
      <c r="A81" s="18" t="s">
        <v>247</v>
      </c>
      <c r="B81" s="47">
        <v>320</v>
      </c>
      <c r="C81" s="47">
        <v>250</v>
      </c>
      <c r="D81" s="47">
        <v>70</v>
      </c>
    </row>
    <row r="82" spans="1:4" ht="25.5" x14ac:dyDescent="0.2">
      <c r="A82" s="18" t="s">
        <v>248</v>
      </c>
      <c r="B82" s="47">
        <v>467</v>
      </c>
      <c r="C82" s="47">
        <v>408</v>
      </c>
      <c r="D82" s="47">
        <v>59</v>
      </c>
    </row>
    <row r="83" spans="1:4" ht="25.5" x14ac:dyDescent="0.2">
      <c r="A83" s="18" t="s">
        <v>249</v>
      </c>
      <c r="B83" s="47">
        <v>8</v>
      </c>
      <c r="C83" s="47">
        <v>8</v>
      </c>
      <c r="D83" s="47">
        <v>0</v>
      </c>
    </row>
    <row r="84" spans="1:4" ht="25.5" x14ac:dyDescent="0.2">
      <c r="A84" s="18" t="s">
        <v>250</v>
      </c>
      <c r="B84" s="47">
        <v>156</v>
      </c>
      <c r="C84" s="47">
        <v>120</v>
      </c>
      <c r="D84" s="47">
        <v>36</v>
      </c>
    </row>
    <row r="85" spans="1:4" ht="25.5" x14ac:dyDescent="0.2">
      <c r="A85" s="18" t="s">
        <v>251</v>
      </c>
      <c r="B85" s="47">
        <v>900</v>
      </c>
      <c r="C85" s="47">
        <v>900</v>
      </c>
      <c r="D85" s="47">
        <v>0</v>
      </c>
    </row>
    <row r="86" spans="1:4" ht="25.5" x14ac:dyDescent="0.2">
      <c r="A86" s="18" t="s">
        <v>252</v>
      </c>
      <c r="B86" s="47">
        <v>380</v>
      </c>
      <c r="C86" s="47">
        <v>270</v>
      </c>
      <c r="D86" s="47">
        <v>110</v>
      </c>
    </row>
    <row r="87" spans="1:4" ht="25.5" x14ac:dyDescent="0.2">
      <c r="A87" s="18" t="s">
        <v>253</v>
      </c>
      <c r="B87" s="47">
        <v>2200</v>
      </c>
      <c r="C87" s="47">
        <v>1400</v>
      </c>
      <c r="D87" s="47">
        <v>800</v>
      </c>
    </row>
    <row r="88" spans="1:4" ht="38.25" x14ac:dyDescent="0.2">
      <c r="A88" s="18" t="s">
        <v>254</v>
      </c>
      <c r="B88" s="47">
        <v>326</v>
      </c>
      <c r="C88" s="47">
        <v>270</v>
      </c>
      <c r="D88" s="47">
        <v>56</v>
      </c>
    </row>
    <row r="89" spans="1:4" ht="25.5" x14ac:dyDescent="0.2">
      <c r="A89" s="18" t="s">
        <v>255</v>
      </c>
      <c r="B89" s="47">
        <v>624</v>
      </c>
      <c r="C89" s="47">
        <v>454</v>
      </c>
      <c r="D89" s="47">
        <v>170</v>
      </c>
    </row>
    <row r="90" spans="1:4" ht="25.5" x14ac:dyDescent="0.2">
      <c r="A90" s="18" t="s">
        <v>256</v>
      </c>
      <c r="B90" s="47">
        <v>1400</v>
      </c>
      <c r="C90" s="47">
        <v>1100</v>
      </c>
      <c r="D90" s="47">
        <v>300</v>
      </c>
    </row>
    <row r="91" spans="1:4" ht="25.5" x14ac:dyDescent="0.2">
      <c r="A91" s="18" t="s">
        <v>257</v>
      </c>
      <c r="B91" s="47">
        <v>689</v>
      </c>
      <c r="C91" s="47">
        <v>550</v>
      </c>
      <c r="D91" s="47">
        <v>139</v>
      </c>
    </row>
    <row r="92" spans="1:4" ht="25.5" x14ac:dyDescent="0.2">
      <c r="A92" s="18" t="s">
        <v>258</v>
      </c>
      <c r="B92" s="47">
        <v>1770</v>
      </c>
      <c r="C92" s="47">
        <v>1600</v>
      </c>
      <c r="D92" s="47">
        <v>170</v>
      </c>
    </row>
    <row r="93" spans="1:4" ht="25.5" x14ac:dyDescent="0.2">
      <c r="A93" s="18" t="s">
        <v>259</v>
      </c>
      <c r="B93" s="47">
        <v>527</v>
      </c>
      <c r="C93" s="47">
        <v>408</v>
      </c>
      <c r="D93" s="47">
        <v>119</v>
      </c>
    </row>
    <row r="94" spans="1:4" ht="25.5" x14ac:dyDescent="0.2">
      <c r="A94" s="18" t="s">
        <v>260</v>
      </c>
      <c r="B94" s="47">
        <v>880</v>
      </c>
      <c r="C94" s="47">
        <v>697</v>
      </c>
      <c r="D94" s="47">
        <v>183</v>
      </c>
    </row>
    <row r="95" spans="1:4" ht="25.5" x14ac:dyDescent="0.2">
      <c r="A95" s="18" t="s">
        <v>261</v>
      </c>
      <c r="B95" s="47">
        <v>3800</v>
      </c>
      <c r="C95" s="47">
        <v>2900</v>
      </c>
      <c r="D95" s="47">
        <v>900</v>
      </c>
    </row>
    <row r="96" spans="1:4" ht="25.5" x14ac:dyDescent="0.2">
      <c r="A96" s="18" t="s">
        <v>262</v>
      </c>
      <c r="B96" s="47">
        <v>830</v>
      </c>
      <c r="C96" s="47">
        <v>830</v>
      </c>
      <c r="D96" s="47">
        <v>0</v>
      </c>
    </row>
    <row r="97" spans="1:4" ht="25.5" x14ac:dyDescent="0.2">
      <c r="A97" s="18" t="s">
        <v>263</v>
      </c>
      <c r="B97" s="47">
        <v>2000</v>
      </c>
      <c r="C97" s="47">
        <v>1650</v>
      </c>
      <c r="D97" s="47">
        <v>350</v>
      </c>
    </row>
    <row r="98" spans="1:4" ht="38.25" x14ac:dyDescent="0.2">
      <c r="A98" s="18" t="s">
        <v>264</v>
      </c>
      <c r="B98" s="47">
        <v>1200</v>
      </c>
      <c r="C98" s="47">
        <v>850</v>
      </c>
      <c r="D98" s="47">
        <v>350</v>
      </c>
    </row>
    <row r="99" spans="1:4" x14ac:dyDescent="0.2">
      <c r="A99" s="5" t="s">
        <v>36</v>
      </c>
      <c r="B99" s="48">
        <v>28364</v>
      </c>
      <c r="C99" s="48">
        <v>22295</v>
      </c>
      <c r="D99" s="48">
        <v>6069</v>
      </c>
    </row>
    <row r="100" spans="1:4" ht="25.5" x14ac:dyDescent="0.2">
      <c r="A100" s="18" t="s">
        <v>265</v>
      </c>
      <c r="B100" s="47">
        <v>120</v>
      </c>
      <c r="C100" s="47">
        <v>120</v>
      </c>
      <c r="D100" s="47">
        <v>0</v>
      </c>
    </row>
    <row r="101" spans="1:4" ht="38.25" x14ac:dyDescent="0.2">
      <c r="A101" s="18" t="s">
        <v>266</v>
      </c>
      <c r="B101" s="47">
        <v>216</v>
      </c>
      <c r="C101" s="47">
        <v>0</v>
      </c>
      <c r="D101" s="47">
        <v>216</v>
      </c>
    </row>
    <row r="102" spans="1:4" ht="25.5" x14ac:dyDescent="0.2">
      <c r="A102" s="18" t="s">
        <v>267</v>
      </c>
      <c r="B102" s="47">
        <v>2500</v>
      </c>
      <c r="C102" s="47">
        <v>2500</v>
      </c>
      <c r="D102" s="47">
        <v>0</v>
      </c>
    </row>
    <row r="103" spans="1:4" ht="13.5" thickBot="1" x14ac:dyDescent="0.25">
      <c r="A103" s="5" t="s">
        <v>49</v>
      </c>
      <c r="B103" s="48">
        <v>2836</v>
      </c>
      <c r="C103" s="48">
        <v>2620</v>
      </c>
      <c r="D103" s="48">
        <v>216</v>
      </c>
    </row>
    <row r="104" spans="1:4" ht="13.5" thickBot="1" x14ac:dyDescent="0.25">
      <c r="A104" s="20" t="s">
        <v>5</v>
      </c>
      <c r="B104" s="49">
        <v>31200</v>
      </c>
      <c r="C104" s="49">
        <v>24915</v>
      </c>
      <c r="D104" s="49">
        <v>6285</v>
      </c>
    </row>
    <row r="105" spans="1:4" ht="29.25" customHeight="1" x14ac:dyDescent="0.2">
      <c r="A105" s="91" t="s">
        <v>268</v>
      </c>
      <c r="B105" s="92"/>
      <c r="C105" s="92"/>
      <c r="D105" s="93"/>
    </row>
    <row r="106" spans="1:4" ht="38.25" x14ac:dyDescent="0.2">
      <c r="A106" s="18" t="s">
        <v>269</v>
      </c>
      <c r="B106" s="47">
        <v>7850</v>
      </c>
      <c r="C106" s="47">
        <v>250</v>
      </c>
      <c r="D106" s="47">
        <v>7600</v>
      </c>
    </row>
    <row r="107" spans="1:4" ht="38.25" x14ac:dyDescent="0.2">
      <c r="A107" s="18" t="s">
        <v>221</v>
      </c>
      <c r="B107" s="47">
        <v>17462</v>
      </c>
      <c r="C107" s="47">
        <v>17462</v>
      </c>
      <c r="D107" s="47">
        <v>0</v>
      </c>
    </row>
    <row r="108" spans="1:4" ht="51" x14ac:dyDescent="0.2">
      <c r="A108" s="18" t="s">
        <v>222</v>
      </c>
      <c r="B108" s="47">
        <v>12067</v>
      </c>
      <c r="C108" s="47">
        <v>12067</v>
      </c>
      <c r="D108" s="47">
        <v>0</v>
      </c>
    </row>
    <row r="109" spans="1:4" x14ac:dyDescent="0.2">
      <c r="A109" s="5" t="s">
        <v>49</v>
      </c>
      <c r="B109" s="48">
        <v>37379</v>
      </c>
      <c r="C109" s="48">
        <v>29779</v>
      </c>
      <c r="D109" s="48">
        <v>7600</v>
      </c>
    </row>
    <row r="110" spans="1:4" ht="38.25" x14ac:dyDescent="0.2">
      <c r="A110" s="18" t="s">
        <v>270</v>
      </c>
      <c r="B110" s="47">
        <v>500</v>
      </c>
      <c r="C110" s="47">
        <v>400</v>
      </c>
      <c r="D110" s="47">
        <v>100</v>
      </c>
    </row>
    <row r="111" spans="1:4" ht="51" x14ac:dyDescent="0.2">
      <c r="A111" s="18" t="s">
        <v>271</v>
      </c>
      <c r="B111" s="47">
        <v>3840</v>
      </c>
      <c r="C111" s="47">
        <v>2560</v>
      </c>
      <c r="D111" s="47">
        <v>1280</v>
      </c>
    </row>
    <row r="112" spans="1:4" x14ac:dyDescent="0.2">
      <c r="A112" s="5" t="s">
        <v>52</v>
      </c>
      <c r="B112" s="48">
        <v>4340</v>
      </c>
      <c r="C112" s="48">
        <v>2960</v>
      </c>
      <c r="D112" s="48">
        <v>1380</v>
      </c>
    </row>
    <row r="113" spans="1:4" ht="25.5" x14ac:dyDescent="0.2">
      <c r="A113" s="18" t="s">
        <v>272</v>
      </c>
      <c r="B113" s="47">
        <v>2100</v>
      </c>
      <c r="C113" s="47">
        <v>0</v>
      </c>
      <c r="D113" s="47">
        <v>2100</v>
      </c>
    </row>
    <row r="114" spans="1:4" ht="51" x14ac:dyDescent="0.2">
      <c r="A114" s="18" t="s">
        <v>273</v>
      </c>
      <c r="B114" s="47">
        <v>14530</v>
      </c>
      <c r="C114" s="47">
        <v>960</v>
      </c>
      <c r="D114" s="47">
        <v>13570</v>
      </c>
    </row>
    <row r="115" spans="1:4" ht="51" x14ac:dyDescent="0.2">
      <c r="A115" s="18" t="s">
        <v>223</v>
      </c>
      <c r="B115" s="47">
        <v>20600</v>
      </c>
      <c r="C115" s="47">
        <v>20000</v>
      </c>
      <c r="D115" s="47">
        <v>600</v>
      </c>
    </row>
    <row r="116" spans="1:4" ht="25.5" x14ac:dyDescent="0.2">
      <c r="A116" s="18" t="s">
        <v>216</v>
      </c>
      <c r="B116" s="47">
        <v>11350</v>
      </c>
      <c r="C116" s="47">
        <v>11200</v>
      </c>
      <c r="D116" s="47">
        <v>150</v>
      </c>
    </row>
    <row r="117" spans="1:4" x14ac:dyDescent="0.2">
      <c r="A117" s="5" t="s">
        <v>69</v>
      </c>
      <c r="B117" s="48">
        <v>48580</v>
      </c>
      <c r="C117" s="48">
        <v>32160</v>
      </c>
      <c r="D117" s="48">
        <v>16420</v>
      </c>
    </row>
    <row r="118" spans="1:4" ht="51" x14ac:dyDescent="0.2">
      <c r="A118" s="18" t="s">
        <v>274</v>
      </c>
      <c r="B118" s="47">
        <v>10000</v>
      </c>
      <c r="C118" s="47">
        <v>7500</v>
      </c>
      <c r="D118" s="47">
        <v>2500</v>
      </c>
    </row>
    <row r="119" spans="1:4" ht="13.5" thickBot="1" x14ac:dyDescent="0.25">
      <c r="A119" s="5" t="s">
        <v>73</v>
      </c>
      <c r="B119" s="48">
        <v>10000</v>
      </c>
      <c r="C119" s="48">
        <v>7500</v>
      </c>
      <c r="D119" s="48">
        <v>2500</v>
      </c>
    </row>
    <row r="120" spans="1:4" ht="13.5" thickBot="1" x14ac:dyDescent="0.25">
      <c r="A120" s="20" t="s">
        <v>5</v>
      </c>
      <c r="B120" s="49">
        <v>100299</v>
      </c>
      <c r="C120" s="49">
        <v>72399</v>
      </c>
      <c r="D120" s="49">
        <v>27900</v>
      </c>
    </row>
    <row r="121" spans="1:4" ht="40.5" customHeight="1" x14ac:dyDescent="0.2">
      <c r="A121" s="91" t="s">
        <v>275</v>
      </c>
      <c r="B121" s="92"/>
      <c r="C121" s="92"/>
      <c r="D121" s="93"/>
    </row>
    <row r="122" spans="1:4" ht="51" x14ac:dyDescent="0.2">
      <c r="A122" s="18" t="s">
        <v>273</v>
      </c>
      <c r="B122" s="47">
        <v>1200</v>
      </c>
      <c r="C122" s="47">
        <v>0</v>
      </c>
      <c r="D122" s="47">
        <v>1200</v>
      </c>
    </row>
    <row r="123" spans="1:4" ht="13.5" thickBot="1" x14ac:dyDescent="0.25">
      <c r="A123" s="5" t="s">
        <v>69</v>
      </c>
      <c r="B123" s="48">
        <v>1200</v>
      </c>
      <c r="C123" s="48">
        <v>0</v>
      </c>
      <c r="D123" s="48">
        <v>1200</v>
      </c>
    </row>
    <row r="124" spans="1:4" ht="13.5" thickBot="1" x14ac:dyDescent="0.25">
      <c r="A124" s="20" t="s">
        <v>5</v>
      </c>
      <c r="B124" s="49">
        <v>1200</v>
      </c>
      <c r="C124" s="49">
        <v>0</v>
      </c>
      <c r="D124" s="49">
        <v>1200</v>
      </c>
    </row>
    <row r="125" spans="1:4" ht="15" x14ac:dyDescent="0.2">
      <c r="A125" s="91" t="s">
        <v>276</v>
      </c>
      <c r="B125" s="92"/>
      <c r="C125" s="92"/>
      <c r="D125" s="93"/>
    </row>
    <row r="126" spans="1:4" ht="25.5" x14ac:dyDescent="0.2">
      <c r="A126" s="18" t="s">
        <v>240</v>
      </c>
      <c r="B126" s="47">
        <v>1135</v>
      </c>
      <c r="C126" s="47">
        <v>1135</v>
      </c>
      <c r="D126" s="47">
        <v>0</v>
      </c>
    </row>
    <row r="127" spans="1:4" ht="25.5" x14ac:dyDescent="0.2">
      <c r="A127" s="18" t="s">
        <v>242</v>
      </c>
      <c r="B127" s="47">
        <v>686</v>
      </c>
      <c r="C127" s="47">
        <v>686</v>
      </c>
      <c r="D127" s="47">
        <v>0</v>
      </c>
    </row>
    <row r="128" spans="1:4" ht="25.5" x14ac:dyDescent="0.2">
      <c r="A128" s="18" t="s">
        <v>253</v>
      </c>
      <c r="B128" s="47">
        <v>1170</v>
      </c>
      <c r="C128" s="47">
        <v>1170</v>
      </c>
      <c r="D128" s="47">
        <v>0</v>
      </c>
    </row>
    <row r="129" spans="1:4" x14ac:dyDescent="0.2">
      <c r="A129" s="5" t="s">
        <v>36</v>
      </c>
      <c r="B129" s="48">
        <v>2991</v>
      </c>
      <c r="C129" s="48">
        <v>2991</v>
      </c>
      <c r="D129" s="48">
        <v>0</v>
      </c>
    </row>
    <row r="130" spans="1:4" ht="38.25" x14ac:dyDescent="0.2">
      <c r="A130" s="18" t="s">
        <v>269</v>
      </c>
      <c r="B130" s="47">
        <v>1290</v>
      </c>
      <c r="C130" s="47">
        <v>920</v>
      </c>
      <c r="D130" s="47">
        <v>370</v>
      </c>
    </row>
    <row r="131" spans="1:4" ht="38.25" x14ac:dyDescent="0.2">
      <c r="A131" s="18" t="s">
        <v>221</v>
      </c>
      <c r="B131" s="47">
        <v>1200</v>
      </c>
      <c r="C131" s="47">
        <v>1200</v>
      </c>
      <c r="D131" s="47">
        <v>0</v>
      </c>
    </row>
    <row r="132" spans="1:4" ht="51" x14ac:dyDescent="0.2">
      <c r="A132" s="18" t="s">
        <v>222</v>
      </c>
      <c r="B132" s="47">
        <v>2760</v>
      </c>
      <c r="C132" s="47">
        <v>2760</v>
      </c>
      <c r="D132" s="47">
        <v>0</v>
      </c>
    </row>
    <row r="133" spans="1:4" x14ac:dyDescent="0.2">
      <c r="A133" s="5" t="s">
        <v>49</v>
      </c>
      <c r="B133" s="48">
        <v>5250</v>
      </c>
      <c r="C133" s="48">
        <v>4880</v>
      </c>
      <c r="D133" s="48">
        <v>370</v>
      </c>
    </row>
    <row r="134" spans="1:4" ht="51" x14ac:dyDescent="0.2">
      <c r="A134" s="18" t="s">
        <v>273</v>
      </c>
      <c r="B134" s="47">
        <v>1239</v>
      </c>
      <c r="C134" s="47">
        <v>0</v>
      </c>
      <c r="D134" s="47">
        <v>1239</v>
      </c>
    </row>
    <row r="135" spans="1:4" ht="38.25" x14ac:dyDescent="0.2">
      <c r="A135" s="18" t="s">
        <v>277</v>
      </c>
      <c r="B135" s="47">
        <v>400</v>
      </c>
      <c r="C135" s="47">
        <v>400</v>
      </c>
      <c r="D135" s="47">
        <v>0</v>
      </c>
    </row>
    <row r="136" spans="1:4" ht="51" x14ac:dyDescent="0.2">
      <c r="A136" s="18" t="s">
        <v>223</v>
      </c>
      <c r="B136" s="47">
        <v>336</v>
      </c>
      <c r="C136" s="47">
        <v>336</v>
      </c>
      <c r="D136" s="47">
        <v>0</v>
      </c>
    </row>
    <row r="137" spans="1:4" ht="25.5" x14ac:dyDescent="0.2">
      <c r="A137" s="18" t="s">
        <v>216</v>
      </c>
      <c r="B137" s="47">
        <v>870</v>
      </c>
      <c r="C137" s="47">
        <v>870</v>
      </c>
      <c r="D137" s="47">
        <v>0</v>
      </c>
    </row>
    <row r="138" spans="1:4" x14ac:dyDescent="0.2">
      <c r="A138" s="5" t="s">
        <v>69</v>
      </c>
      <c r="B138" s="48">
        <v>2845</v>
      </c>
      <c r="C138" s="48">
        <v>1606</v>
      </c>
      <c r="D138" s="48">
        <v>1239</v>
      </c>
    </row>
    <row r="139" spans="1:4" ht="51" x14ac:dyDescent="0.2">
      <c r="A139" s="18" t="s">
        <v>274</v>
      </c>
      <c r="B139" s="47">
        <v>1898</v>
      </c>
      <c r="C139" s="47">
        <v>1898</v>
      </c>
      <c r="D139" s="47">
        <v>0</v>
      </c>
    </row>
    <row r="140" spans="1:4" x14ac:dyDescent="0.2">
      <c r="A140" s="5" t="s">
        <v>73</v>
      </c>
      <c r="B140" s="48">
        <v>1898</v>
      </c>
      <c r="C140" s="48">
        <v>1898</v>
      </c>
      <c r="D140" s="48">
        <v>0</v>
      </c>
    </row>
    <row r="141" spans="1:4" ht="25.5" x14ac:dyDescent="0.2">
      <c r="A141" s="18" t="s">
        <v>278</v>
      </c>
      <c r="B141" s="47">
        <v>2731</v>
      </c>
      <c r="C141" s="47">
        <v>2731</v>
      </c>
      <c r="D141" s="47">
        <v>0</v>
      </c>
    </row>
    <row r="142" spans="1:4" ht="25.5" x14ac:dyDescent="0.2">
      <c r="A142" s="18" t="s">
        <v>279</v>
      </c>
      <c r="B142" s="47">
        <v>730</v>
      </c>
      <c r="C142" s="47">
        <v>706</v>
      </c>
      <c r="D142" s="47">
        <v>24</v>
      </c>
    </row>
    <row r="143" spans="1:4" ht="13.5" thickBot="1" x14ac:dyDescent="0.25">
      <c r="A143" s="5" t="s">
        <v>94</v>
      </c>
      <c r="B143" s="48">
        <v>3461</v>
      </c>
      <c r="C143" s="48">
        <v>3437</v>
      </c>
      <c r="D143" s="48">
        <v>24</v>
      </c>
    </row>
    <row r="144" spans="1:4" ht="13.5" thickBot="1" x14ac:dyDescent="0.25">
      <c r="A144" s="20" t="s">
        <v>5</v>
      </c>
      <c r="B144" s="49">
        <v>16445</v>
      </c>
      <c r="C144" s="49">
        <v>14812</v>
      </c>
      <c r="D144" s="49">
        <v>1633</v>
      </c>
    </row>
    <row r="145" spans="1:4" ht="15" customHeight="1" x14ac:dyDescent="0.2">
      <c r="A145" s="91" t="s">
        <v>280</v>
      </c>
      <c r="B145" s="92"/>
      <c r="C145" s="92"/>
      <c r="D145" s="93"/>
    </row>
    <row r="146" spans="1:4" ht="25.5" x14ac:dyDescent="0.2">
      <c r="A146" s="18" t="s">
        <v>240</v>
      </c>
      <c r="B146" s="47">
        <v>824</v>
      </c>
      <c r="C146" s="47">
        <v>824</v>
      </c>
      <c r="D146" s="47">
        <v>0</v>
      </c>
    </row>
    <row r="147" spans="1:4" ht="25.5" x14ac:dyDescent="0.2">
      <c r="A147" s="18" t="s">
        <v>242</v>
      </c>
      <c r="B147" s="47">
        <v>457</v>
      </c>
      <c r="C147" s="47">
        <v>457</v>
      </c>
      <c r="D147" s="47">
        <v>0</v>
      </c>
    </row>
    <row r="148" spans="1:4" ht="25.5" x14ac:dyDescent="0.2">
      <c r="A148" s="18" t="s">
        <v>253</v>
      </c>
      <c r="B148" s="47">
        <v>847</v>
      </c>
      <c r="C148" s="47">
        <v>847</v>
      </c>
      <c r="D148" s="47">
        <v>0</v>
      </c>
    </row>
    <row r="149" spans="1:4" x14ac:dyDescent="0.2">
      <c r="A149" s="5" t="s">
        <v>36</v>
      </c>
      <c r="B149" s="48">
        <v>2128</v>
      </c>
      <c r="C149" s="48">
        <v>2128</v>
      </c>
      <c r="D149" s="48">
        <v>0</v>
      </c>
    </row>
    <row r="150" spans="1:4" ht="38.25" x14ac:dyDescent="0.2">
      <c r="A150" s="18" t="s">
        <v>269</v>
      </c>
      <c r="B150" s="47">
        <v>860</v>
      </c>
      <c r="C150" s="47">
        <v>575</v>
      </c>
      <c r="D150" s="47">
        <v>285</v>
      </c>
    </row>
    <row r="151" spans="1:4" ht="38.25" x14ac:dyDescent="0.2">
      <c r="A151" s="18" t="s">
        <v>221</v>
      </c>
      <c r="B151" s="47">
        <v>800</v>
      </c>
      <c r="C151" s="47">
        <v>800</v>
      </c>
      <c r="D151" s="47">
        <v>0</v>
      </c>
    </row>
    <row r="152" spans="1:4" ht="51" x14ac:dyDescent="0.2">
      <c r="A152" s="18" t="s">
        <v>222</v>
      </c>
      <c r="B152" s="47">
        <v>1840</v>
      </c>
      <c r="C152" s="47">
        <v>1840</v>
      </c>
      <c r="D152" s="47">
        <v>0</v>
      </c>
    </row>
    <row r="153" spans="1:4" x14ac:dyDescent="0.2">
      <c r="A153" s="5" t="s">
        <v>49</v>
      </c>
      <c r="B153" s="48">
        <v>3500</v>
      </c>
      <c r="C153" s="48">
        <v>3215</v>
      </c>
      <c r="D153" s="48">
        <v>285</v>
      </c>
    </row>
    <row r="154" spans="1:4" ht="51" x14ac:dyDescent="0.2">
      <c r="A154" s="18" t="s">
        <v>273</v>
      </c>
      <c r="B154" s="47">
        <v>826</v>
      </c>
      <c r="C154" s="47">
        <v>0</v>
      </c>
      <c r="D154" s="47">
        <v>826</v>
      </c>
    </row>
    <row r="155" spans="1:4" ht="38.25" x14ac:dyDescent="0.2">
      <c r="A155" s="18" t="s">
        <v>277</v>
      </c>
      <c r="B155" s="47">
        <v>200</v>
      </c>
      <c r="C155" s="47">
        <v>200</v>
      </c>
      <c r="D155" s="47">
        <v>0</v>
      </c>
    </row>
    <row r="156" spans="1:4" ht="51" x14ac:dyDescent="0.2">
      <c r="A156" s="18" t="s">
        <v>223</v>
      </c>
      <c r="B156" s="47">
        <v>224</v>
      </c>
      <c r="C156" s="47">
        <v>224</v>
      </c>
      <c r="D156" s="47">
        <v>0</v>
      </c>
    </row>
    <row r="157" spans="1:4" ht="38.25" x14ac:dyDescent="0.2">
      <c r="A157" s="18" t="s">
        <v>281</v>
      </c>
      <c r="B157" s="47">
        <v>4500</v>
      </c>
      <c r="C157" s="47">
        <v>4500</v>
      </c>
      <c r="D157" s="47">
        <v>0</v>
      </c>
    </row>
    <row r="158" spans="1:4" ht="25.5" x14ac:dyDescent="0.2">
      <c r="A158" s="18" t="s">
        <v>216</v>
      </c>
      <c r="B158" s="47">
        <v>580</v>
      </c>
      <c r="C158" s="47">
        <v>580</v>
      </c>
      <c r="D158" s="47">
        <v>0</v>
      </c>
    </row>
    <row r="159" spans="1:4" x14ac:dyDescent="0.2">
      <c r="A159" s="5" t="s">
        <v>69</v>
      </c>
      <c r="B159" s="48">
        <v>6330</v>
      </c>
      <c r="C159" s="48">
        <v>5504</v>
      </c>
      <c r="D159" s="48">
        <v>826</v>
      </c>
    </row>
    <row r="160" spans="1:4" ht="51" x14ac:dyDescent="0.2">
      <c r="A160" s="18" t="s">
        <v>274</v>
      </c>
      <c r="B160" s="47">
        <v>2847</v>
      </c>
      <c r="C160" s="47">
        <v>2847</v>
      </c>
      <c r="D160" s="47">
        <v>0</v>
      </c>
    </row>
    <row r="161" spans="1:4" x14ac:dyDescent="0.2">
      <c r="A161" s="5" t="s">
        <v>73</v>
      </c>
      <c r="B161" s="48">
        <v>2847</v>
      </c>
      <c r="C161" s="48">
        <v>2847</v>
      </c>
      <c r="D161" s="48">
        <v>0</v>
      </c>
    </row>
    <row r="162" spans="1:4" ht="25.5" x14ac:dyDescent="0.2">
      <c r="A162" s="18" t="s">
        <v>278</v>
      </c>
      <c r="B162" s="47">
        <v>1888</v>
      </c>
      <c r="C162" s="47">
        <v>1888</v>
      </c>
      <c r="D162" s="47">
        <v>0</v>
      </c>
    </row>
    <row r="163" spans="1:4" ht="25.5" x14ac:dyDescent="0.2">
      <c r="A163" s="18" t="s">
        <v>279</v>
      </c>
      <c r="B163" s="47">
        <v>1094</v>
      </c>
      <c r="C163" s="47">
        <v>1094</v>
      </c>
      <c r="D163" s="47">
        <v>0</v>
      </c>
    </row>
    <row r="164" spans="1:4" ht="13.5" thickBot="1" x14ac:dyDescent="0.25">
      <c r="A164" s="5" t="s">
        <v>94</v>
      </c>
      <c r="B164" s="48">
        <v>2982</v>
      </c>
      <c r="C164" s="48">
        <v>2982</v>
      </c>
      <c r="D164" s="48">
        <v>0</v>
      </c>
    </row>
    <row r="165" spans="1:4" x14ac:dyDescent="0.2">
      <c r="A165" s="21" t="s">
        <v>5</v>
      </c>
      <c r="B165" s="50">
        <v>17787</v>
      </c>
      <c r="C165" s="50">
        <v>16676</v>
      </c>
      <c r="D165" s="50">
        <v>1111</v>
      </c>
    </row>
    <row r="166" spans="1:4" x14ac:dyDescent="0.2">
      <c r="A166" s="5" t="s">
        <v>282</v>
      </c>
      <c r="B166" s="48">
        <f>B144+B165</f>
        <v>34232</v>
      </c>
      <c r="C166" s="48"/>
      <c r="D166" s="48"/>
    </row>
    <row r="167" spans="1:4" ht="42.75" customHeight="1" x14ac:dyDescent="0.2">
      <c r="A167" s="51" t="s">
        <v>98</v>
      </c>
      <c r="B167" s="48">
        <f>B168-B166</f>
        <v>200</v>
      </c>
      <c r="C167" s="48"/>
      <c r="D167" s="48"/>
    </row>
    <row r="168" spans="1:4" x14ac:dyDescent="0.2">
      <c r="A168" s="5" t="s">
        <v>283</v>
      </c>
      <c r="B168" s="48">
        <v>34432</v>
      </c>
      <c r="C168" s="48"/>
      <c r="D168" s="48"/>
    </row>
    <row r="169" spans="1:4" ht="15" x14ac:dyDescent="0.2">
      <c r="A169" s="91" t="s">
        <v>284</v>
      </c>
      <c r="B169" s="92"/>
      <c r="C169" s="92"/>
      <c r="D169" s="93"/>
    </row>
    <row r="170" spans="1:4" ht="25.5" x14ac:dyDescent="0.2">
      <c r="A170" s="18" t="s">
        <v>253</v>
      </c>
      <c r="B170" s="47">
        <v>240</v>
      </c>
      <c r="C170" s="47">
        <v>240</v>
      </c>
      <c r="D170" s="47">
        <v>0</v>
      </c>
    </row>
    <row r="171" spans="1:4" x14ac:dyDescent="0.2">
      <c r="A171" s="5" t="s">
        <v>36</v>
      </c>
      <c r="B171" s="48">
        <v>240</v>
      </c>
      <c r="C171" s="48">
        <v>240</v>
      </c>
      <c r="D171" s="48">
        <v>0</v>
      </c>
    </row>
    <row r="172" spans="1:4" ht="51" x14ac:dyDescent="0.2">
      <c r="A172" s="18" t="s">
        <v>273</v>
      </c>
      <c r="B172" s="47">
        <v>390</v>
      </c>
      <c r="C172" s="47">
        <v>0</v>
      </c>
      <c r="D172" s="47">
        <v>390</v>
      </c>
    </row>
    <row r="173" spans="1:4" ht="38.25" x14ac:dyDescent="0.2">
      <c r="A173" s="18" t="s">
        <v>281</v>
      </c>
      <c r="B173" s="47">
        <v>650</v>
      </c>
      <c r="C173" s="47">
        <v>650</v>
      </c>
      <c r="D173" s="47">
        <v>0</v>
      </c>
    </row>
    <row r="174" spans="1:4" ht="25.5" x14ac:dyDescent="0.2">
      <c r="A174" s="18" t="s">
        <v>216</v>
      </c>
      <c r="B174" s="47">
        <v>510</v>
      </c>
      <c r="C174" s="47">
        <v>510</v>
      </c>
      <c r="D174" s="47">
        <v>0</v>
      </c>
    </row>
    <row r="175" spans="1:4" x14ac:dyDescent="0.2">
      <c r="A175" s="5" t="s">
        <v>69</v>
      </c>
      <c r="B175" s="48">
        <v>1550</v>
      </c>
      <c r="C175" s="48">
        <v>1160</v>
      </c>
      <c r="D175" s="48">
        <v>390</v>
      </c>
    </row>
    <row r="176" spans="1:4" ht="51" x14ac:dyDescent="0.2">
      <c r="A176" s="18" t="s">
        <v>274</v>
      </c>
      <c r="B176" s="47">
        <v>616</v>
      </c>
      <c r="C176" s="47">
        <v>616</v>
      </c>
      <c r="D176" s="47">
        <v>0</v>
      </c>
    </row>
    <row r="177" spans="1:4" x14ac:dyDescent="0.2">
      <c r="A177" s="5" t="s">
        <v>73</v>
      </c>
      <c r="B177" s="48">
        <v>616</v>
      </c>
      <c r="C177" s="48">
        <v>616</v>
      </c>
      <c r="D177" s="48">
        <v>0</v>
      </c>
    </row>
    <row r="178" spans="1:4" ht="25.5" x14ac:dyDescent="0.2">
      <c r="A178" s="18" t="s">
        <v>285</v>
      </c>
      <c r="B178" s="47">
        <v>210</v>
      </c>
      <c r="C178" s="47">
        <v>210</v>
      </c>
      <c r="D178" s="47">
        <v>0</v>
      </c>
    </row>
    <row r="179" spans="1:4" ht="25.5" x14ac:dyDescent="0.2">
      <c r="A179" s="18" t="s">
        <v>278</v>
      </c>
      <c r="B179" s="47">
        <v>810</v>
      </c>
      <c r="C179" s="47">
        <v>810</v>
      </c>
      <c r="D179" s="47">
        <v>0</v>
      </c>
    </row>
    <row r="180" spans="1:4" ht="25.5" x14ac:dyDescent="0.2">
      <c r="A180" s="18" t="s">
        <v>286</v>
      </c>
      <c r="B180" s="47">
        <v>90</v>
      </c>
      <c r="C180" s="47">
        <v>90</v>
      </c>
      <c r="D180" s="47">
        <v>0</v>
      </c>
    </row>
    <row r="181" spans="1:4" ht="38.25" x14ac:dyDescent="0.2">
      <c r="A181" s="18" t="s">
        <v>287</v>
      </c>
      <c r="B181" s="47">
        <v>225</v>
      </c>
      <c r="C181" s="47">
        <v>225</v>
      </c>
      <c r="D181" s="47">
        <v>0</v>
      </c>
    </row>
    <row r="182" spans="1:4" ht="25.5" x14ac:dyDescent="0.2">
      <c r="A182" s="18" t="s">
        <v>279</v>
      </c>
      <c r="B182" s="47">
        <v>390</v>
      </c>
      <c r="C182" s="47">
        <v>340</v>
      </c>
      <c r="D182" s="47">
        <v>50</v>
      </c>
    </row>
    <row r="183" spans="1:4" ht="25.5" x14ac:dyDescent="0.2">
      <c r="A183" s="18" t="s">
        <v>288</v>
      </c>
      <c r="B183" s="47">
        <v>74</v>
      </c>
      <c r="C183" s="47">
        <v>74</v>
      </c>
      <c r="D183" s="47">
        <v>0</v>
      </c>
    </row>
    <row r="184" spans="1:4" ht="51" x14ac:dyDescent="0.2">
      <c r="A184" s="18" t="s">
        <v>289</v>
      </c>
      <c r="B184" s="47">
        <v>660</v>
      </c>
      <c r="C184" s="47">
        <v>660</v>
      </c>
      <c r="D184" s="47">
        <v>0</v>
      </c>
    </row>
    <row r="185" spans="1:4" ht="13.5" thickBot="1" x14ac:dyDescent="0.25">
      <c r="A185" s="5" t="s">
        <v>94</v>
      </c>
      <c r="B185" s="48">
        <v>2459</v>
      </c>
      <c r="C185" s="48">
        <v>2409</v>
      </c>
      <c r="D185" s="48">
        <v>50</v>
      </c>
    </row>
    <row r="186" spans="1:4" ht="13.5" thickBot="1" x14ac:dyDescent="0.25">
      <c r="A186" s="20" t="s">
        <v>5</v>
      </c>
      <c r="B186" s="49">
        <v>4865</v>
      </c>
      <c r="C186" s="49">
        <v>4425</v>
      </c>
      <c r="D186" s="49">
        <v>440</v>
      </c>
    </row>
    <row r="187" spans="1:4" ht="15" x14ac:dyDescent="0.2">
      <c r="A187" s="91" t="s">
        <v>290</v>
      </c>
      <c r="B187" s="92"/>
      <c r="C187" s="92"/>
      <c r="D187" s="93"/>
    </row>
    <row r="188" spans="1:4" ht="25.5" x14ac:dyDescent="0.2">
      <c r="A188" s="18" t="s">
        <v>253</v>
      </c>
      <c r="B188" s="47">
        <v>460</v>
      </c>
      <c r="C188" s="47">
        <v>460</v>
      </c>
      <c r="D188" s="47">
        <v>0</v>
      </c>
    </row>
    <row r="189" spans="1:4" x14ac:dyDescent="0.2">
      <c r="A189" s="5" t="s">
        <v>36</v>
      </c>
      <c r="B189" s="48">
        <v>460</v>
      </c>
      <c r="C189" s="48">
        <v>460</v>
      </c>
      <c r="D189" s="48">
        <v>0</v>
      </c>
    </row>
    <row r="190" spans="1:4" ht="51" x14ac:dyDescent="0.2">
      <c r="A190" s="18" t="s">
        <v>273</v>
      </c>
      <c r="B190" s="47">
        <v>910</v>
      </c>
      <c r="C190" s="47">
        <v>0</v>
      </c>
      <c r="D190" s="47">
        <v>910</v>
      </c>
    </row>
    <row r="191" spans="1:4" ht="38.25" x14ac:dyDescent="0.2">
      <c r="A191" s="18" t="s">
        <v>281</v>
      </c>
      <c r="B191" s="47">
        <v>200</v>
      </c>
      <c r="C191" s="47">
        <v>200</v>
      </c>
      <c r="D191" s="47">
        <v>0</v>
      </c>
    </row>
    <row r="192" spans="1:4" ht="25.5" x14ac:dyDescent="0.2">
      <c r="A192" s="18" t="s">
        <v>216</v>
      </c>
      <c r="B192" s="47">
        <v>1190</v>
      </c>
      <c r="C192" s="47">
        <v>1190</v>
      </c>
      <c r="D192" s="47">
        <v>0</v>
      </c>
    </row>
    <row r="193" spans="1:4" x14ac:dyDescent="0.2">
      <c r="A193" s="5" t="s">
        <v>69</v>
      </c>
      <c r="B193" s="48">
        <v>2300</v>
      </c>
      <c r="C193" s="48">
        <v>1390</v>
      </c>
      <c r="D193" s="48">
        <v>910</v>
      </c>
    </row>
    <row r="194" spans="1:4" ht="51" x14ac:dyDescent="0.2">
      <c r="A194" s="18" t="s">
        <v>274</v>
      </c>
      <c r="B194" s="47">
        <v>1437</v>
      </c>
      <c r="C194" s="47">
        <v>1437</v>
      </c>
      <c r="D194" s="47">
        <v>0</v>
      </c>
    </row>
    <row r="195" spans="1:4" x14ac:dyDescent="0.2">
      <c r="A195" s="5" t="s">
        <v>73</v>
      </c>
      <c r="B195" s="48">
        <v>1437</v>
      </c>
      <c r="C195" s="48">
        <v>1437</v>
      </c>
      <c r="D195" s="48">
        <v>0</v>
      </c>
    </row>
    <row r="196" spans="1:4" ht="25.5" x14ac:dyDescent="0.2">
      <c r="A196" s="18" t="s">
        <v>285</v>
      </c>
      <c r="B196" s="47">
        <v>490</v>
      </c>
      <c r="C196" s="47">
        <v>490</v>
      </c>
      <c r="D196" s="47">
        <v>0</v>
      </c>
    </row>
    <row r="197" spans="1:4" ht="25.5" x14ac:dyDescent="0.2">
      <c r="A197" s="18" t="s">
        <v>278</v>
      </c>
      <c r="B197" s="47">
        <v>1890</v>
      </c>
      <c r="C197" s="47">
        <v>1890</v>
      </c>
      <c r="D197" s="47">
        <v>0</v>
      </c>
    </row>
    <row r="198" spans="1:4" ht="25.5" x14ac:dyDescent="0.2">
      <c r="A198" s="18" t="s">
        <v>286</v>
      </c>
      <c r="B198" s="47">
        <v>210</v>
      </c>
      <c r="C198" s="47">
        <v>210</v>
      </c>
      <c r="D198" s="47">
        <v>0</v>
      </c>
    </row>
    <row r="199" spans="1:4" ht="38.25" x14ac:dyDescent="0.2">
      <c r="A199" s="18" t="s">
        <v>287</v>
      </c>
      <c r="B199" s="47">
        <v>525</v>
      </c>
      <c r="C199" s="47">
        <v>525</v>
      </c>
      <c r="D199" s="47">
        <v>0</v>
      </c>
    </row>
    <row r="200" spans="1:4" ht="25.5" x14ac:dyDescent="0.2">
      <c r="A200" s="18" t="s">
        <v>279</v>
      </c>
      <c r="B200" s="47">
        <v>910</v>
      </c>
      <c r="C200" s="47">
        <v>910</v>
      </c>
      <c r="D200" s="47">
        <v>0</v>
      </c>
    </row>
    <row r="201" spans="1:4" ht="25.5" x14ac:dyDescent="0.2">
      <c r="A201" s="18" t="s">
        <v>288</v>
      </c>
      <c r="B201" s="47">
        <v>174</v>
      </c>
      <c r="C201" s="47">
        <v>174</v>
      </c>
      <c r="D201" s="47">
        <v>0</v>
      </c>
    </row>
    <row r="202" spans="1:4" ht="51" x14ac:dyDescent="0.2">
      <c r="A202" s="18" t="s">
        <v>289</v>
      </c>
      <c r="B202" s="47">
        <v>1540</v>
      </c>
      <c r="C202" s="47">
        <v>1540</v>
      </c>
      <c r="D202" s="47">
        <v>0</v>
      </c>
    </row>
    <row r="203" spans="1:4" ht="13.5" thickBot="1" x14ac:dyDescent="0.25">
      <c r="A203" s="5" t="s">
        <v>94</v>
      </c>
      <c r="B203" s="48">
        <v>5739</v>
      </c>
      <c r="C203" s="48">
        <v>5739</v>
      </c>
      <c r="D203" s="48">
        <v>0</v>
      </c>
    </row>
    <row r="204" spans="1:4" x14ac:dyDescent="0.2">
      <c r="A204" s="21" t="s">
        <v>5</v>
      </c>
      <c r="B204" s="50">
        <v>9936</v>
      </c>
      <c r="C204" s="50">
        <v>9026</v>
      </c>
      <c r="D204" s="50">
        <v>910</v>
      </c>
    </row>
    <row r="205" spans="1:4" x14ac:dyDescent="0.2">
      <c r="A205" s="5" t="s">
        <v>282</v>
      </c>
      <c r="B205" s="48">
        <f>B186+B204</f>
        <v>14801</v>
      </c>
      <c r="C205" s="48"/>
      <c r="D205" s="48"/>
    </row>
    <row r="206" spans="1:4" ht="30" x14ac:dyDescent="0.2">
      <c r="A206" s="51" t="s">
        <v>98</v>
      </c>
      <c r="B206" s="48">
        <f>B207-B205</f>
        <v>100</v>
      </c>
      <c r="C206" s="48"/>
      <c r="D206" s="48"/>
    </row>
    <row r="207" spans="1:4" x14ac:dyDescent="0.2">
      <c r="A207" s="5" t="s">
        <v>283</v>
      </c>
      <c r="B207" s="48">
        <v>14901</v>
      </c>
      <c r="C207" s="48"/>
      <c r="D207" s="48"/>
    </row>
    <row r="208" spans="1:4" ht="15" x14ac:dyDescent="0.2">
      <c r="A208" s="91" t="s">
        <v>291</v>
      </c>
      <c r="B208" s="92"/>
      <c r="C208" s="92"/>
      <c r="D208" s="93"/>
    </row>
    <row r="209" spans="1:4" ht="25.5" x14ac:dyDescent="0.2">
      <c r="A209" s="18" t="s">
        <v>240</v>
      </c>
      <c r="B209" s="47">
        <v>4450</v>
      </c>
      <c r="C209" s="47">
        <v>4450</v>
      </c>
      <c r="D209" s="47">
        <v>0</v>
      </c>
    </row>
    <row r="210" spans="1:4" ht="25.5" x14ac:dyDescent="0.2">
      <c r="A210" s="18" t="s">
        <v>242</v>
      </c>
      <c r="B210" s="47">
        <v>1800</v>
      </c>
      <c r="C210" s="47">
        <v>1800</v>
      </c>
      <c r="D210" s="47">
        <v>0</v>
      </c>
    </row>
    <row r="211" spans="1:4" ht="25.5" x14ac:dyDescent="0.2">
      <c r="A211" s="18" t="s">
        <v>251</v>
      </c>
      <c r="B211" s="47">
        <v>1500</v>
      </c>
      <c r="C211" s="47">
        <v>1500</v>
      </c>
      <c r="D211" s="47">
        <v>0</v>
      </c>
    </row>
    <row r="212" spans="1:4" ht="25.5" x14ac:dyDescent="0.2">
      <c r="A212" s="18" t="s">
        <v>253</v>
      </c>
      <c r="B212" s="47">
        <v>4200</v>
      </c>
      <c r="C212" s="47">
        <v>4200</v>
      </c>
      <c r="D212" s="47">
        <v>0</v>
      </c>
    </row>
    <row r="213" spans="1:4" ht="38.25" x14ac:dyDescent="0.2">
      <c r="A213" s="18" t="s">
        <v>254</v>
      </c>
      <c r="B213" s="47">
        <v>1500</v>
      </c>
      <c r="C213" s="47">
        <v>1500</v>
      </c>
      <c r="D213" s="47">
        <v>0</v>
      </c>
    </row>
    <row r="214" spans="1:4" ht="25.5" x14ac:dyDescent="0.2">
      <c r="A214" s="18" t="s">
        <v>259</v>
      </c>
      <c r="B214" s="47">
        <v>700</v>
      </c>
      <c r="C214" s="47">
        <v>700</v>
      </c>
      <c r="D214" s="47">
        <v>0</v>
      </c>
    </row>
    <row r="215" spans="1:4" ht="25.5" x14ac:dyDescent="0.2">
      <c r="A215" s="18" t="s">
        <v>261</v>
      </c>
      <c r="B215" s="47">
        <v>1000</v>
      </c>
      <c r="C215" s="47">
        <v>1000</v>
      </c>
      <c r="D215" s="47">
        <v>0</v>
      </c>
    </row>
    <row r="216" spans="1:4" ht="25.5" x14ac:dyDescent="0.2">
      <c r="A216" s="18" t="s">
        <v>263</v>
      </c>
      <c r="B216" s="47">
        <v>3000</v>
      </c>
      <c r="C216" s="47">
        <v>3000</v>
      </c>
      <c r="D216" s="47">
        <v>0</v>
      </c>
    </row>
    <row r="217" spans="1:4" x14ac:dyDescent="0.2">
      <c r="A217" s="5" t="s">
        <v>36</v>
      </c>
      <c r="B217" s="48">
        <v>18150</v>
      </c>
      <c r="C217" s="48">
        <v>18150</v>
      </c>
      <c r="D217" s="48">
        <v>0</v>
      </c>
    </row>
    <row r="218" spans="1:4" ht="25.5" x14ac:dyDescent="0.2">
      <c r="A218" s="18" t="s">
        <v>265</v>
      </c>
      <c r="B218" s="47">
        <v>4050</v>
      </c>
      <c r="C218" s="47">
        <v>4050</v>
      </c>
      <c r="D218" s="47">
        <v>0</v>
      </c>
    </row>
    <row r="219" spans="1:4" ht="38.25" x14ac:dyDescent="0.2">
      <c r="A219" s="18" t="s">
        <v>269</v>
      </c>
      <c r="B219" s="47">
        <v>3100</v>
      </c>
      <c r="C219" s="47">
        <v>3100</v>
      </c>
      <c r="D219" s="47">
        <v>0</v>
      </c>
    </row>
    <row r="220" spans="1:4" ht="25.5" x14ac:dyDescent="0.2">
      <c r="A220" s="18" t="s">
        <v>292</v>
      </c>
      <c r="B220" s="47">
        <v>3100</v>
      </c>
      <c r="C220" s="47">
        <v>3100</v>
      </c>
      <c r="D220" s="47">
        <v>0</v>
      </c>
    </row>
    <row r="221" spans="1:4" ht="38.25" x14ac:dyDescent="0.2">
      <c r="A221" s="18" t="s">
        <v>221</v>
      </c>
      <c r="B221" s="47">
        <v>4500</v>
      </c>
      <c r="C221" s="47">
        <v>4500</v>
      </c>
      <c r="D221" s="47">
        <v>0</v>
      </c>
    </row>
    <row r="222" spans="1:4" ht="51" x14ac:dyDescent="0.2">
      <c r="A222" s="18" t="s">
        <v>222</v>
      </c>
      <c r="B222" s="47">
        <v>10600</v>
      </c>
      <c r="C222" s="47">
        <v>10600</v>
      </c>
      <c r="D222" s="47">
        <v>0</v>
      </c>
    </row>
    <row r="223" spans="1:4" ht="25.5" x14ac:dyDescent="0.2">
      <c r="A223" s="18" t="s">
        <v>267</v>
      </c>
      <c r="B223" s="47">
        <v>2000</v>
      </c>
      <c r="C223" s="47">
        <v>2000</v>
      </c>
      <c r="D223" s="47">
        <v>0</v>
      </c>
    </row>
    <row r="224" spans="1:4" ht="25.5" x14ac:dyDescent="0.2">
      <c r="A224" s="18" t="s">
        <v>293</v>
      </c>
      <c r="B224" s="47">
        <v>5700</v>
      </c>
      <c r="C224" s="47">
        <v>5700</v>
      </c>
      <c r="D224" s="47">
        <v>0</v>
      </c>
    </row>
    <row r="225" spans="1:4" x14ac:dyDescent="0.2">
      <c r="A225" s="5" t="s">
        <v>49</v>
      </c>
      <c r="B225" s="48">
        <v>33050</v>
      </c>
      <c r="C225" s="48">
        <v>33050</v>
      </c>
      <c r="D225" s="48">
        <v>0</v>
      </c>
    </row>
    <row r="226" spans="1:4" ht="38.25" x14ac:dyDescent="0.2">
      <c r="A226" s="18" t="s">
        <v>270</v>
      </c>
      <c r="B226" s="47">
        <v>1450</v>
      </c>
      <c r="C226" s="47">
        <v>1450</v>
      </c>
      <c r="D226" s="47">
        <v>0</v>
      </c>
    </row>
    <row r="227" spans="1:4" ht="51" x14ac:dyDescent="0.2">
      <c r="A227" s="18" t="s">
        <v>271</v>
      </c>
      <c r="B227" s="47">
        <v>9000</v>
      </c>
      <c r="C227" s="47">
        <v>9000</v>
      </c>
      <c r="D227" s="47">
        <v>0</v>
      </c>
    </row>
    <row r="228" spans="1:4" x14ac:dyDescent="0.2">
      <c r="A228" s="5" t="s">
        <v>52</v>
      </c>
      <c r="B228" s="48">
        <v>10450</v>
      </c>
      <c r="C228" s="48">
        <v>10450</v>
      </c>
      <c r="D228" s="48">
        <v>0</v>
      </c>
    </row>
    <row r="229" spans="1:4" ht="38.25" customHeight="1" x14ac:dyDescent="0.2">
      <c r="A229" s="18" t="s">
        <v>281</v>
      </c>
      <c r="B229" s="47">
        <v>3300</v>
      </c>
      <c r="C229" s="47">
        <v>3300</v>
      </c>
      <c r="D229" s="47">
        <v>0</v>
      </c>
    </row>
    <row r="230" spans="1:4" x14ac:dyDescent="0.2">
      <c r="A230" s="5" t="s">
        <v>69</v>
      </c>
      <c r="B230" s="48">
        <v>3300</v>
      </c>
      <c r="C230" s="48">
        <v>3300</v>
      </c>
      <c r="D230" s="48">
        <v>0</v>
      </c>
    </row>
    <row r="231" spans="1:4" ht="51" x14ac:dyDescent="0.2">
      <c r="A231" s="18" t="s">
        <v>294</v>
      </c>
      <c r="B231" s="47">
        <v>250</v>
      </c>
      <c r="C231" s="47">
        <v>250</v>
      </c>
      <c r="D231" s="47">
        <v>0</v>
      </c>
    </row>
    <row r="232" spans="1:4" ht="25.5" x14ac:dyDescent="0.2">
      <c r="A232" s="18" t="s">
        <v>295</v>
      </c>
      <c r="B232" s="47">
        <v>2600</v>
      </c>
      <c r="C232" s="47">
        <v>2600</v>
      </c>
      <c r="D232" s="47">
        <v>0</v>
      </c>
    </row>
    <row r="233" spans="1:4" ht="13.5" thickBot="1" x14ac:dyDescent="0.25">
      <c r="A233" s="5" t="s">
        <v>73</v>
      </c>
      <c r="B233" s="48">
        <v>2850</v>
      </c>
      <c r="C233" s="48">
        <v>2850</v>
      </c>
      <c r="D233" s="48">
        <v>0</v>
      </c>
    </row>
    <row r="234" spans="1:4" ht="13.5" thickBot="1" x14ac:dyDescent="0.25">
      <c r="A234" s="20" t="s">
        <v>5</v>
      </c>
      <c r="B234" s="49">
        <v>67800</v>
      </c>
      <c r="C234" s="49">
        <v>67800</v>
      </c>
      <c r="D234" s="49">
        <v>0</v>
      </c>
    </row>
    <row r="235" spans="1:4" ht="30" customHeight="1" x14ac:dyDescent="0.2">
      <c r="A235" s="91" t="s">
        <v>296</v>
      </c>
      <c r="B235" s="92"/>
      <c r="C235" s="92"/>
      <c r="D235" s="93"/>
    </row>
    <row r="236" spans="1:4" ht="51" x14ac:dyDescent="0.2">
      <c r="A236" s="18" t="s">
        <v>233</v>
      </c>
      <c r="B236" s="47">
        <v>50</v>
      </c>
      <c r="C236" s="47">
        <v>45</v>
      </c>
      <c r="D236" s="47">
        <v>5</v>
      </c>
    </row>
    <row r="237" spans="1:4" ht="15" customHeight="1" x14ac:dyDescent="0.2">
      <c r="A237" s="5" t="s">
        <v>73</v>
      </c>
      <c r="B237" s="48">
        <v>50</v>
      </c>
      <c r="C237" s="48">
        <v>45</v>
      </c>
      <c r="D237" s="48">
        <v>5</v>
      </c>
    </row>
    <row r="238" spans="1:4" x14ac:dyDescent="0.2">
      <c r="A238" s="18" t="s">
        <v>297</v>
      </c>
      <c r="B238" s="47">
        <v>52</v>
      </c>
      <c r="C238" s="47">
        <v>52</v>
      </c>
      <c r="D238" s="47">
        <v>0</v>
      </c>
    </row>
    <row r="239" spans="1:4" ht="25.5" x14ac:dyDescent="0.2">
      <c r="A239" s="18" t="s">
        <v>298</v>
      </c>
      <c r="B239" s="47">
        <v>52</v>
      </c>
      <c r="C239" s="47">
        <v>52</v>
      </c>
      <c r="D239" s="47">
        <v>0</v>
      </c>
    </row>
    <row r="240" spans="1:4" ht="25.5" x14ac:dyDescent="0.2">
      <c r="A240" s="18" t="s">
        <v>299</v>
      </c>
      <c r="B240" s="47">
        <v>52</v>
      </c>
      <c r="C240" s="47">
        <v>52</v>
      </c>
      <c r="D240" s="47">
        <v>0</v>
      </c>
    </row>
    <row r="241" spans="1:4" ht="13.5" thickBot="1" x14ac:dyDescent="0.25">
      <c r="A241" s="5" t="s">
        <v>94</v>
      </c>
      <c r="B241" s="48">
        <v>156</v>
      </c>
      <c r="C241" s="48">
        <v>156</v>
      </c>
      <c r="D241" s="48">
        <v>0</v>
      </c>
    </row>
    <row r="242" spans="1:4" ht="13.5" thickBot="1" x14ac:dyDescent="0.25">
      <c r="A242" s="20" t="s">
        <v>5</v>
      </c>
      <c r="B242" s="49">
        <v>206</v>
      </c>
      <c r="C242" s="49">
        <v>201</v>
      </c>
      <c r="D242" s="49">
        <v>5</v>
      </c>
    </row>
    <row r="243" spans="1:4" ht="64.5" customHeight="1" x14ac:dyDescent="0.2">
      <c r="A243" s="91" t="s">
        <v>300</v>
      </c>
      <c r="B243" s="92"/>
      <c r="C243" s="92"/>
      <c r="D243" s="93"/>
    </row>
    <row r="244" spans="1:4" ht="51" customHeight="1" x14ac:dyDescent="0.2">
      <c r="A244" s="18" t="s">
        <v>233</v>
      </c>
      <c r="B244" s="47">
        <v>50</v>
      </c>
      <c r="C244" s="47">
        <v>48</v>
      </c>
      <c r="D244" s="47">
        <v>2</v>
      </c>
    </row>
    <row r="245" spans="1:4" x14ac:dyDescent="0.2">
      <c r="A245" s="5" t="s">
        <v>73</v>
      </c>
      <c r="B245" s="48">
        <v>50</v>
      </c>
      <c r="C245" s="48">
        <v>48</v>
      </c>
      <c r="D245" s="48">
        <v>2</v>
      </c>
    </row>
    <row r="246" spans="1:4" x14ac:dyDescent="0.2">
      <c r="A246" s="18" t="s">
        <v>297</v>
      </c>
      <c r="B246" s="47">
        <v>78</v>
      </c>
      <c r="C246" s="47">
        <v>78</v>
      </c>
      <c r="D246" s="47">
        <v>0</v>
      </c>
    </row>
    <row r="247" spans="1:4" ht="25.5" x14ac:dyDescent="0.2">
      <c r="A247" s="18" t="s">
        <v>298</v>
      </c>
      <c r="B247" s="47">
        <v>78</v>
      </c>
      <c r="C247" s="47">
        <v>78</v>
      </c>
      <c r="D247" s="47">
        <v>0</v>
      </c>
    </row>
    <row r="248" spans="1:4" ht="13.5" thickBot="1" x14ac:dyDescent="0.25">
      <c r="A248" s="5" t="s">
        <v>94</v>
      </c>
      <c r="B248" s="48">
        <v>156</v>
      </c>
      <c r="C248" s="48">
        <v>156</v>
      </c>
      <c r="D248" s="48">
        <v>0</v>
      </c>
    </row>
    <row r="249" spans="1:4" ht="13.5" thickBot="1" x14ac:dyDescent="0.25">
      <c r="A249" s="20" t="s">
        <v>5</v>
      </c>
      <c r="B249" s="49">
        <v>206</v>
      </c>
      <c r="C249" s="49">
        <v>204</v>
      </c>
      <c r="D249" s="49">
        <v>2</v>
      </c>
    </row>
    <row r="250" spans="1:4" ht="32.25" customHeight="1" x14ac:dyDescent="0.2">
      <c r="A250" s="91" t="s">
        <v>301</v>
      </c>
      <c r="B250" s="92"/>
      <c r="C250" s="92"/>
      <c r="D250" s="93"/>
    </row>
    <row r="251" spans="1:4" ht="51" x14ac:dyDescent="0.2">
      <c r="A251" s="18" t="s">
        <v>233</v>
      </c>
      <c r="B251" s="47">
        <v>50</v>
      </c>
      <c r="C251" s="47">
        <v>45</v>
      </c>
      <c r="D251" s="47">
        <v>5</v>
      </c>
    </row>
    <row r="252" spans="1:4" ht="15" customHeight="1" x14ac:dyDescent="0.2">
      <c r="A252" s="5" t="s">
        <v>73</v>
      </c>
      <c r="B252" s="48">
        <v>50</v>
      </c>
      <c r="C252" s="48">
        <v>45</v>
      </c>
      <c r="D252" s="48">
        <v>5</v>
      </c>
    </row>
    <row r="253" spans="1:4" x14ac:dyDescent="0.2">
      <c r="A253" s="18" t="s">
        <v>297</v>
      </c>
      <c r="B253" s="47">
        <v>52</v>
      </c>
      <c r="C253" s="47">
        <v>52</v>
      </c>
      <c r="D253" s="47">
        <v>0</v>
      </c>
    </row>
    <row r="254" spans="1:4" ht="25.5" x14ac:dyDescent="0.2">
      <c r="A254" s="18" t="s">
        <v>298</v>
      </c>
      <c r="B254" s="47">
        <v>52</v>
      </c>
      <c r="C254" s="47">
        <v>52</v>
      </c>
      <c r="D254" s="47">
        <v>0</v>
      </c>
    </row>
    <row r="255" spans="1:4" ht="25.5" x14ac:dyDescent="0.2">
      <c r="A255" s="18" t="s">
        <v>299</v>
      </c>
      <c r="B255" s="47">
        <v>52</v>
      </c>
      <c r="C255" s="47">
        <v>52</v>
      </c>
      <c r="D255" s="47">
        <v>0</v>
      </c>
    </row>
    <row r="256" spans="1:4" ht="13.5" thickBot="1" x14ac:dyDescent="0.25">
      <c r="A256" s="5" t="s">
        <v>94</v>
      </c>
      <c r="B256" s="48">
        <v>156</v>
      </c>
      <c r="C256" s="48">
        <v>156</v>
      </c>
      <c r="D256" s="48">
        <v>0</v>
      </c>
    </row>
    <row r="257" spans="1:4" ht="13.5" thickBot="1" x14ac:dyDescent="0.25">
      <c r="A257" s="20" t="s">
        <v>5</v>
      </c>
      <c r="B257" s="49">
        <v>206</v>
      </c>
      <c r="C257" s="49">
        <v>201</v>
      </c>
      <c r="D257" s="49">
        <v>5</v>
      </c>
    </row>
    <row r="258" spans="1:4" ht="35.25" customHeight="1" x14ac:dyDescent="0.2">
      <c r="A258" s="91" t="s">
        <v>302</v>
      </c>
      <c r="B258" s="92"/>
      <c r="C258" s="92"/>
      <c r="D258" s="93"/>
    </row>
    <row r="259" spans="1:4" ht="51" x14ac:dyDescent="0.2">
      <c r="A259" s="18" t="s">
        <v>233</v>
      </c>
      <c r="B259" s="47">
        <v>50</v>
      </c>
      <c r="C259" s="47">
        <v>45</v>
      </c>
      <c r="D259" s="47">
        <v>5</v>
      </c>
    </row>
    <row r="260" spans="1:4" ht="15" customHeight="1" x14ac:dyDescent="0.2">
      <c r="A260" s="5" t="s">
        <v>73</v>
      </c>
      <c r="B260" s="48">
        <v>50</v>
      </c>
      <c r="C260" s="48">
        <v>45</v>
      </c>
      <c r="D260" s="48">
        <v>5</v>
      </c>
    </row>
    <row r="261" spans="1:4" x14ac:dyDescent="0.2">
      <c r="A261" s="18" t="s">
        <v>297</v>
      </c>
      <c r="B261" s="47">
        <v>52</v>
      </c>
      <c r="C261" s="47">
        <v>52</v>
      </c>
      <c r="D261" s="47">
        <v>0</v>
      </c>
    </row>
    <row r="262" spans="1:4" ht="25.5" x14ac:dyDescent="0.2">
      <c r="A262" s="18" t="s">
        <v>298</v>
      </c>
      <c r="B262" s="47">
        <v>52</v>
      </c>
      <c r="C262" s="47">
        <v>52</v>
      </c>
      <c r="D262" s="47">
        <v>0</v>
      </c>
    </row>
    <row r="263" spans="1:4" ht="25.5" x14ac:dyDescent="0.2">
      <c r="A263" s="18" t="s">
        <v>299</v>
      </c>
      <c r="B263" s="47">
        <v>52</v>
      </c>
      <c r="C263" s="47">
        <v>52</v>
      </c>
      <c r="D263" s="47">
        <v>0</v>
      </c>
    </row>
    <row r="264" spans="1:4" ht="13.5" thickBot="1" x14ac:dyDescent="0.25">
      <c r="A264" s="5" t="s">
        <v>94</v>
      </c>
      <c r="B264" s="48">
        <v>156</v>
      </c>
      <c r="C264" s="48">
        <v>156</v>
      </c>
      <c r="D264" s="48">
        <v>0</v>
      </c>
    </row>
    <row r="265" spans="1:4" ht="13.5" thickBot="1" x14ac:dyDescent="0.25">
      <c r="A265" s="20" t="s">
        <v>5</v>
      </c>
      <c r="B265" s="49">
        <v>206</v>
      </c>
      <c r="C265" s="49">
        <v>201</v>
      </c>
      <c r="D265" s="49">
        <v>5</v>
      </c>
    </row>
    <row r="266" spans="1:4" ht="35.25" customHeight="1" x14ac:dyDescent="0.2">
      <c r="A266" s="91" t="s">
        <v>303</v>
      </c>
      <c r="B266" s="92"/>
      <c r="C266" s="92"/>
      <c r="D266" s="93"/>
    </row>
    <row r="267" spans="1:4" ht="51" x14ac:dyDescent="0.2">
      <c r="A267" s="18" t="s">
        <v>233</v>
      </c>
      <c r="B267" s="47">
        <v>50</v>
      </c>
      <c r="C267" s="47">
        <v>45</v>
      </c>
      <c r="D267" s="47">
        <v>5</v>
      </c>
    </row>
    <row r="268" spans="1:4" ht="15" customHeight="1" x14ac:dyDescent="0.2">
      <c r="A268" s="5" t="s">
        <v>73</v>
      </c>
      <c r="B268" s="48">
        <v>50</v>
      </c>
      <c r="C268" s="48">
        <v>45</v>
      </c>
      <c r="D268" s="48">
        <v>5</v>
      </c>
    </row>
    <row r="269" spans="1:4" x14ac:dyDescent="0.2">
      <c r="A269" s="18" t="s">
        <v>297</v>
      </c>
      <c r="B269" s="47">
        <v>52</v>
      </c>
      <c r="C269" s="47">
        <v>52</v>
      </c>
      <c r="D269" s="47">
        <v>0</v>
      </c>
    </row>
    <row r="270" spans="1:4" ht="25.5" x14ac:dyDescent="0.2">
      <c r="A270" s="18" t="s">
        <v>298</v>
      </c>
      <c r="B270" s="47">
        <v>52</v>
      </c>
      <c r="C270" s="47">
        <v>52</v>
      </c>
      <c r="D270" s="47">
        <v>0</v>
      </c>
    </row>
    <row r="271" spans="1:4" ht="25.5" x14ac:dyDescent="0.2">
      <c r="A271" s="18" t="s">
        <v>299</v>
      </c>
      <c r="B271" s="47">
        <v>52</v>
      </c>
      <c r="C271" s="47">
        <v>52</v>
      </c>
      <c r="D271" s="47">
        <v>0</v>
      </c>
    </row>
    <row r="272" spans="1:4" ht="13.5" thickBot="1" x14ac:dyDescent="0.25">
      <c r="A272" s="5" t="s">
        <v>94</v>
      </c>
      <c r="B272" s="48">
        <v>156</v>
      </c>
      <c r="C272" s="48">
        <v>156</v>
      </c>
      <c r="D272" s="48">
        <v>0</v>
      </c>
    </row>
    <row r="273" spans="1:4" ht="13.5" thickBot="1" x14ac:dyDescent="0.25">
      <c r="A273" s="20" t="s">
        <v>5</v>
      </c>
      <c r="B273" s="49">
        <v>206</v>
      </c>
      <c r="C273" s="49">
        <v>201</v>
      </c>
      <c r="D273" s="49">
        <v>5</v>
      </c>
    </row>
    <row r="274" spans="1:4" ht="32.25" customHeight="1" x14ac:dyDescent="0.2">
      <c r="A274" s="91" t="s">
        <v>304</v>
      </c>
      <c r="B274" s="92"/>
      <c r="C274" s="92"/>
      <c r="D274" s="93"/>
    </row>
    <row r="275" spans="1:4" ht="51" x14ac:dyDescent="0.2">
      <c r="A275" s="18" t="s">
        <v>233</v>
      </c>
      <c r="B275" s="47">
        <v>50</v>
      </c>
      <c r="C275" s="47">
        <v>45</v>
      </c>
      <c r="D275" s="47">
        <v>5</v>
      </c>
    </row>
    <row r="276" spans="1:4" ht="15" customHeight="1" x14ac:dyDescent="0.2">
      <c r="A276" s="5" t="s">
        <v>73</v>
      </c>
      <c r="B276" s="48">
        <v>50</v>
      </c>
      <c r="C276" s="48">
        <v>45</v>
      </c>
      <c r="D276" s="48">
        <v>5</v>
      </c>
    </row>
    <row r="277" spans="1:4" x14ac:dyDescent="0.2">
      <c r="A277" s="18" t="s">
        <v>297</v>
      </c>
      <c r="B277" s="47">
        <v>52</v>
      </c>
      <c r="C277" s="47">
        <v>52</v>
      </c>
      <c r="D277" s="47">
        <v>0</v>
      </c>
    </row>
    <row r="278" spans="1:4" ht="25.5" x14ac:dyDescent="0.2">
      <c r="A278" s="18" t="s">
        <v>298</v>
      </c>
      <c r="B278" s="47">
        <v>52</v>
      </c>
      <c r="C278" s="47">
        <v>52</v>
      </c>
      <c r="D278" s="47">
        <v>0</v>
      </c>
    </row>
    <row r="279" spans="1:4" ht="25.5" x14ac:dyDescent="0.2">
      <c r="A279" s="18" t="s">
        <v>299</v>
      </c>
      <c r="B279" s="47">
        <v>52</v>
      </c>
      <c r="C279" s="47">
        <v>52</v>
      </c>
      <c r="D279" s="47">
        <v>0</v>
      </c>
    </row>
    <row r="280" spans="1:4" ht="13.5" thickBot="1" x14ac:dyDescent="0.25">
      <c r="A280" s="5" t="s">
        <v>94</v>
      </c>
      <c r="B280" s="48">
        <v>156</v>
      </c>
      <c r="C280" s="48">
        <v>156</v>
      </c>
      <c r="D280" s="48">
        <v>0</v>
      </c>
    </row>
    <row r="281" spans="1:4" ht="13.5" thickBot="1" x14ac:dyDescent="0.25">
      <c r="A281" s="20" t="s">
        <v>5</v>
      </c>
      <c r="B281" s="49">
        <v>206</v>
      </c>
      <c r="C281" s="49">
        <v>201</v>
      </c>
      <c r="D281" s="49">
        <v>5</v>
      </c>
    </row>
    <row r="282" spans="1:4" ht="42" customHeight="1" x14ac:dyDescent="0.2">
      <c r="A282" s="91" t="s">
        <v>305</v>
      </c>
      <c r="B282" s="92"/>
      <c r="C282" s="92"/>
      <c r="D282" s="93"/>
    </row>
    <row r="283" spans="1:4" ht="51" x14ac:dyDescent="0.2">
      <c r="A283" s="18" t="s">
        <v>233</v>
      </c>
      <c r="B283" s="47">
        <v>50</v>
      </c>
      <c r="C283" s="47">
        <v>45</v>
      </c>
      <c r="D283" s="47">
        <v>5</v>
      </c>
    </row>
    <row r="284" spans="1:4" ht="15" customHeight="1" x14ac:dyDescent="0.2">
      <c r="A284" s="5" t="s">
        <v>73</v>
      </c>
      <c r="B284" s="48">
        <v>50</v>
      </c>
      <c r="C284" s="48">
        <v>45</v>
      </c>
      <c r="D284" s="48">
        <v>5</v>
      </c>
    </row>
    <row r="285" spans="1:4" x14ac:dyDescent="0.2">
      <c r="A285" s="18" t="s">
        <v>297</v>
      </c>
      <c r="B285" s="47">
        <v>51</v>
      </c>
      <c r="C285" s="47">
        <v>51</v>
      </c>
      <c r="D285" s="47">
        <v>0</v>
      </c>
    </row>
    <row r="286" spans="1:4" ht="25.5" x14ac:dyDescent="0.2">
      <c r="A286" s="18" t="s">
        <v>298</v>
      </c>
      <c r="B286" s="47">
        <v>51</v>
      </c>
      <c r="C286" s="47">
        <v>51</v>
      </c>
      <c r="D286" s="47">
        <v>0</v>
      </c>
    </row>
    <row r="287" spans="1:4" ht="25.5" x14ac:dyDescent="0.2">
      <c r="A287" s="18" t="s">
        <v>299</v>
      </c>
      <c r="B287" s="47">
        <v>51</v>
      </c>
      <c r="C287" s="47">
        <v>51</v>
      </c>
      <c r="D287" s="47">
        <v>0</v>
      </c>
    </row>
    <row r="288" spans="1:4" ht="15.75" customHeight="1" thickBot="1" x14ac:dyDescent="0.25">
      <c r="A288" s="5" t="s">
        <v>94</v>
      </c>
      <c r="B288" s="48">
        <v>153</v>
      </c>
      <c r="C288" s="48">
        <v>153</v>
      </c>
      <c r="D288" s="48">
        <v>0</v>
      </c>
    </row>
    <row r="289" spans="1:4" ht="13.5" thickBot="1" x14ac:dyDescent="0.25">
      <c r="A289" s="20" t="s">
        <v>5</v>
      </c>
      <c r="B289" s="49">
        <v>203</v>
      </c>
      <c r="C289" s="49">
        <v>198</v>
      </c>
      <c r="D289" s="49">
        <v>5</v>
      </c>
    </row>
    <row r="290" spans="1:4" ht="15" x14ac:dyDescent="0.2">
      <c r="A290" s="91" t="s">
        <v>306</v>
      </c>
      <c r="B290" s="92"/>
      <c r="C290" s="92"/>
      <c r="D290" s="93"/>
    </row>
    <row r="291" spans="1:4" ht="25.5" x14ac:dyDescent="0.2">
      <c r="A291" s="18" t="s">
        <v>216</v>
      </c>
      <c r="B291" s="47">
        <v>1100</v>
      </c>
      <c r="C291" s="47">
        <v>1100</v>
      </c>
      <c r="D291" s="47">
        <v>0</v>
      </c>
    </row>
    <row r="292" spans="1:4" ht="13.5" thickBot="1" x14ac:dyDescent="0.25">
      <c r="A292" s="5" t="s">
        <v>69</v>
      </c>
      <c r="B292" s="48">
        <v>1100</v>
      </c>
      <c r="C292" s="48">
        <v>1100</v>
      </c>
      <c r="D292" s="48">
        <v>0</v>
      </c>
    </row>
    <row r="293" spans="1:4" ht="13.5" thickBot="1" x14ac:dyDescent="0.25">
      <c r="A293" s="20" t="s">
        <v>5</v>
      </c>
      <c r="B293" s="49">
        <v>1100</v>
      </c>
      <c r="C293" s="49">
        <v>1100</v>
      </c>
      <c r="D293" s="49">
        <v>0</v>
      </c>
    </row>
    <row r="294" spans="1:4" ht="15" x14ac:dyDescent="0.2">
      <c r="A294" s="91" t="s">
        <v>307</v>
      </c>
      <c r="B294" s="92"/>
      <c r="C294" s="92"/>
      <c r="D294" s="93"/>
    </row>
    <row r="295" spans="1:4" ht="25.5" x14ac:dyDescent="0.2">
      <c r="A295" s="18" t="s">
        <v>253</v>
      </c>
      <c r="B295" s="47">
        <v>14400</v>
      </c>
      <c r="C295" s="47">
        <v>13200</v>
      </c>
      <c r="D295" s="47">
        <v>1200</v>
      </c>
    </row>
    <row r="296" spans="1:4" x14ac:dyDescent="0.2">
      <c r="A296" s="5" t="s">
        <v>36</v>
      </c>
      <c r="B296" s="48">
        <v>14400</v>
      </c>
      <c r="C296" s="48">
        <v>13200</v>
      </c>
      <c r="D296" s="48">
        <v>1200</v>
      </c>
    </row>
    <row r="297" spans="1:4" ht="38.25" x14ac:dyDescent="0.2">
      <c r="A297" s="18" t="s">
        <v>269</v>
      </c>
      <c r="B297" s="47">
        <v>25532</v>
      </c>
      <c r="C297" s="47">
        <v>15575</v>
      </c>
      <c r="D297" s="47">
        <v>9957</v>
      </c>
    </row>
    <row r="298" spans="1:4" ht="25.5" x14ac:dyDescent="0.2">
      <c r="A298" s="18" t="s">
        <v>292</v>
      </c>
      <c r="B298" s="47">
        <v>10000</v>
      </c>
      <c r="C298" s="47">
        <v>10000</v>
      </c>
      <c r="D298" s="47">
        <v>0</v>
      </c>
    </row>
    <row r="299" spans="1:4" ht="38.25" x14ac:dyDescent="0.2">
      <c r="A299" s="18" t="s">
        <v>221</v>
      </c>
      <c r="B299" s="47">
        <v>49400</v>
      </c>
      <c r="C299" s="47">
        <v>49400</v>
      </c>
      <c r="D299" s="47">
        <v>0</v>
      </c>
    </row>
    <row r="300" spans="1:4" ht="51" x14ac:dyDescent="0.2">
      <c r="A300" s="18" t="s">
        <v>222</v>
      </c>
      <c r="B300" s="47">
        <v>25000</v>
      </c>
      <c r="C300" s="47">
        <v>24800</v>
      </c>
      <c r="D300" s="47">
        <v>200</v>
      </c>
    </row>
    <row r="301" spans="1:4" x14ac:dyDescent="0.2">
      <c r="A301" s="5" t="s">
        <v>49</v>
      </c>
      <c r="B301" s="48">
        <v>109932</v>
      </c>
      <c r="C301" s="48">
        <v>99775</v>
      </c>
      <c r="D301" s="48">
        <v>10157</v>
      </c>
    </row>
    <row r="302" spans="1:4" ht="38.25" x14ac:dyDescent="0.2">
      <c r="A302" s="18" t="s">
        <v>270</v>
      </c>
      <c r="B302" s="47">
        <v>1590</v>
      </c>
      <c r="C302" s="47">
        <v>1290</v>
      </c>
      <c r="D302" s="47">
        <v>300</v>
      </c>
    </row>
    <row r="303" spans="1:4" ht="51" x14ac:dyDescent="0.2">
      <c r="A303" s="18" t="s">
        <v>271</v>
      </c>
      <c r="B303" s="47">
        <v>27284</v>
      </c>
      <c r="C303" s="47">
        <v>21284</v>
      </c>
      <c r="D303" s="47">
        <v>6000</v>
      </c>
    </row>
    <row r="304" spans="1:4" x14ac:dyDescent="0.2">
      <c r="A304" s="5" t="s">
        <v>52</v>
      </c>
      <c r="B304" s="48">
        <v>28874</v>
      </c>
      <c r="C304" s="48">
        <v>22574</v>
      </c>
      <c r="D304" s="48">
        <v>6300</v>
      </c>
    </row>
    <row r="305" spans="1:4" ht="38.25" x14ac:dyDescent="0.2">
      <c r="A305" s="18" t="s">
        <v>232</v>
      </c>
      <c r="B305" s="47">
        <v>50300</v>
      </c>
      <c r="C305" s="47">
        <v>50000</v>
      </c>
      <c r="D305" s="47">
        <v>300</v>
      </c>
    </row>
    <row r="306" spans="1:4" ht="51" x14ac:dyDescent="0.2">
      <c r="A306" s="18" t="s">
        <v>273</v>
      </c>
      <c r="B306" s="47">
        <v>36000</v>
      </c>
      <c r="C306" s="47">
        <v>30000</v>
      </c>
      <c r="D306" s="47">
        <v>6000</v>
      </c>
    </row>
    <row r="307" spans="1:4" ht="25.5" x14ac:dyDescent="0.2">
      <c r="A307" s="18" t="s">
        <v>216</v>
      </c>
      <c r="B307" s="47">
        <v>36300</v>
      </c>
      <c r="C307" s="47">
        <v>35400</v>
      </c>
      <c r="D307" s="47">
        <v>900</v>
      </c>
    </row>
    <row r="308" spans="1:4" x14ac:dyDescent="0.2">
      <c r="A308" s="5" t="s">
        <v>69</v>
      </c>
      <c r="B308" s="48">
        <v>122600</v>
      </c>
      <c r="C308" s="48">
        <v>115400</v>
      </c>
      <c r="D308" s="48">
        <v>7200</v>
      </c>
    </row>
    <row r="309" spans="1:4" ht="51" x14ac:dyDescent="0.2">
      <c r="A309" s="18" t="s">
        <v>233</v>
      </c>
      <c r="B309" s="47">
        <v>15000</v>
      </c>
      <c r="C309" s="47">
        <v>13000</v>
      </c>
      <c r="D309" s="47">
        <v>2000</v>
      </c>
    </row>
    <row r="310" spans="1:4" ht="51" customHeight="1" x14ac:dyDescent="0.2">
      <c r="A310" s="18" t="s">
        <v>274</v>
      </c>
      <c r="B310" s="47">
        <v>1600</v>
      </c>
      <c r="C310" s="47">
        <v>1600</v>
      </c>
      <c r="D310" s="47">
        <v>0</v>
      </c>
    </row>
    <row r="311" spans="1:4" x14ac:dyDescent="0.2">
      <c r="A311" s="5" t="s">
        <v>73</v>
      </c>
      <c r="B311" s="48">
        <v>16600</v>
      </c>
      <c r="C311" s="48">
        <v>14600</v>
      </c>
      <c r="D311" s="48">
        <v>2000</v>
      </c>
    </row>
    <row r="312" spans="1:4" ht="25.5" x14ac:dyDescent="0.2">
      <c r="A312" s="18" t="s">
        <v>298</v>
      </c>
      <c r="B312" s="47">
        <v>10000</v>
      </c>
      <c r="C312" s="47">
        <v>10000</v>
      </c>
      <c r="D312" s="47">
        <v>0</v>
      </c>
    </row>
    <row r="313" spans="1:4" ht="38.25" x14ac:dyDescent="0.2">
      <c r="A313" s="18" t="s">
        <v>308</v>
      </c>
      <c r="B313" s="47">
        <v>10</v>
      </c>
      <c r="C313" s="47">
        <v>10</v>
      </c>
      <c r="D313" s="47">
        <v>0</v>
      </c>
    </row>
    <row r="314" spans="1:4" ht="13.5" thickBot="1" x14ac:dyDescent="0.25">
      <c r="A314" s="5" t="s">
        <v>94</v>
      </c>
      <c r="B314" s="48">
        <v>10010</v>
      </c>
      <c r="C314" s="48">
        <v>10010</v>
      </c>
      <c r="D314" s="48">
        <v>0</v>
      </c>
    </row>
    <row r="315" spans="1:4" ht="13.5" thickBot="1" x14ac:dyDescent="0.25">
      <c r="A315" s="20" t="s">
        <v>5</v>
      </c>
      <c r="B315" s="49">
        <v>302416</v>
      </c>
      <c r="C315" s="49">
        <v>275559</v>
      </c>
      <c r="D315" s="49">
        <v>26857</v>
      </c>
    </row>
    <row r="316" spans="1:4" ht="30" customHeight="1" x14ac:dyDescent="0.2">
      <c r="A316" s="91" t="s">
        <v>309</v>
      </c>
      <c r="B316" s="92"/>
      <c r="C316" s="92"/>
      <c r="D316" s="93"/>
    </row>
    <row r="317" spans="1:4" ht="38.25" x14ac:dyDescent="0.2">
      <c r="A317" s="18" t="s">
        <v>221</v>
      </c>
      <c r="B317" s="47">
        <v>2469</v>
      </c>
      <c r="C317" s="47">
        <v>2469</v>
      </c>
      <c r="D317" s="47">
        <v>0</v>
      </c>
    </row>
    <row r="318" spans="1:4" x14ac:dyDescent="0.2">
      <c r="A318" s="5" t="s">
        <v>49</v>
      </c>
      <c r="B318" s="48">
        <v>2469</v>
      </c>
      <c r="C318" s="48">
        <v>2469</v>
      </c>
      <c r="D318" s="48">
        <v>0</v>
      </c>
    </row>
    <row r="319" spans="1:4" ht="51" x14ac:dyDescent="0.2">
      <c r="A319" s="18" t="s">
        <v>271</v>
      </c>
      <c r="B319" s="47">
        <v>203</v>
      </c>
      <c r="C319" s="47">
        <v>200</v>
      </c>
      <c r="D319" s="47">
        <v>3</v>
      </c>
    </row>
    <row r="320" spans="1:4" x14ac:dyDescent="0.2">
      <c r="A320" s="5" t="s">
        <v>52</v>
      </c>
      <c r="B320" s="48">
        <v>203</v>
      </c>
      <c r="C320" s="48">
        <v>200</v>
      </c>
      <c r="D320" s="48">
        <v>3</v>
      </c>
    </row>
    <row r="321" spans="1:4" ht="51" customHeight="1" x14ac:dyDescent="0.2">
      <c r="A321" s="18" t="s">
        <v>273</v>
      </c>
      <c r="B321" s="47">
        <v>250</v>
      </c>
      <c r="C321" s="47">
        <v>0</v>
      </c>
      <c r="D321" s="47">
        <v>250</v>
      </c>
    </row>
    <row r="322" spans="1:4" x14ac:dyDescent="0.2">
      <c r="A322" s="5" t="s">
        <v>69</v>
      </c>
      <c r="B322" s="48">
        <v>250</v>
      </c>
      <c r="C322" s="48">
        <v>0</v>
      </c>
      <c r="D322" s="48">
        <v>250</v>
      </c>
    </row>
    <row r="323" spans="1:4" ht="51" x14ac:dyDescent="0.2">
      <c r="A323" s="18" t="s">
        <v>233</v>
      </c>
      <c r="B323" s="47">
        <v>666</v>
      </c>
      <c r="C323" s="47">
        <v>656</v>
      </c>
      <c r="D323" s="47">
        <v>10</v>
      </c>
    </row>
    <row r="324" spans="1:4" ht="51" x14ac:dyDescent="0.2">
      <c r="A324" s="18" t="s">
        <v>274</v>
      </c>
      <c r="B324" s="47">
        <v>50</v>
      </c>
      <c r="C324" s="47">
        <v>50</v>
      </c>
      <c r="D324" s="47">
        <v>0</v>
      </c>
    </row>
    <row r="325" spans="1:4" ht="13.5" thickBot="1" x14ac:dyDescent="0.25">
      <c r="A325" s="5" t="s">
        <v>73</v>
      </c>
      <c r="B325" s="48">
        <v>716</v>
      </c>
      <c r="C325" s="48">
        <v>706</v>
      </c>
      <c r="D325" s="48">
        <v>10</v>
      </c>
    </row>
    <row r="326" spans="1:4" ht="13.5" thickBot="1" x14ac:dyDescent="0.25">
      <c r="A326" s="20" t="s">
        <v>5</v>
      </c>
      <c r="B326" s="49">
        <v>3638</v>
      </c>
      <c r="C326" s="49">
        <v>3375</v>
      </c>
      <c r="D326" s="49">
        <v>263</v>
      </c>
    </row>
    <row r="327" spans="1:4" ht="35.25" customHeight="1" x14ac:dyDescent="0.2">
      <c r="A327" s="91" t="s">
        <v>310</v>
      </c>
      <c r="B327" s="92"/>
      <c r="C327" s="92"/>
      <c r="D327" s="93"/>
    </row>
    <row r="328" spans="1:4" ht="38.25" x14ac:dyDescent="0.2">
      <c r="A328" s="18" t="s">
        <v>221</v>
      </c>
      <c r="B328" s="47">
        <v>1571</v>
      </c>
      <c r="C328" s="47">
        <v>1571</v>
      </c>
      <c r="D328" s="47">
        <v>0</v>
      </c>
    </row>
    <row r="329" spans="1:4" x14ac:dyDescent="0.2">
      <c r="A329" s="5" t="s">
        <v>49</v>
      </c>
      <c r="B329" s="48">
        <v>1571</v>
      </c>
      <c r="C329" s="48">
        <v>1571</v>
      </c>
      <c r="D329" s="48">
        <v>0</v>
      </c>
    </row>
    <row r="330" spans="1:4" ht="51" x14ac:dyDescent="0.2">
      <c r="A330" s="18" t="s">
        <v>271</v>
      </c>
      <c r="B330" s="47">
        <v>200</v>
      </c>
      <c r="C330" s="47">
        <v>200</v>
      </c>
      <c r="D330" s="47">
        <v>0</v>
      </c>
    </row>
    <row r="331" spans="1:4" x14ac:dyDescent="0.2">
      <c r="A331" s="5" t="s">
        <v>52</v>
      </c>
      <c r="B331" s="48">
        <v>200</v>
      </c>
      <c r="C331" s="48">
        <v>200</v>
      </c>
      <c r="D331" s="48">
        <v>0</v>
      </c>
    </row>
    <row r="332" spans="1:4" ht="51" x14ac:dyDescent="0.2">
      <c r="A332" s="18" t="s">
        <v>273</v>
      </c>
      <c r="B332" s="47">
        <v>150</v>
      </c>
      <c r="C332" s="47">
        <v>0</v>
      </c>
      <c r="D332" s="47">
        <v>150</v>
      </c>
    </row>
    <row r="333" spans="1:4" ht="38.25" customHeight="1" x14ac:dyDescent="0.2">
      <c r="A333" s="18" t="s">
        <v>281</v>
      </c>
      <c r="B333" s="47">
        <v>1825</v>
      </c>
      <c r="C333" s="47">
        <v>1825</v>
      </c>
      <c r="D333" s="47">
        <v>0</v>
      </c>
    </row>
    <row r="334" spans="1:4" x14ac:dyDescent="0.2">
      <c r="A334" s="5" t="s">
        <v>69</v>
      </c>
      <c r="B334" s="48">
        <v>1975</v>
      </c>
      <c r="C334" s="48">
        <v>1825</v>
      </c>
      <c r="D334" s="48">
        <v>150</v>
      </c>
    </row>
    <row r="335" spans="1:4" ht="51" x14ac:dyDescent="0.2">
      <c r="A335" s="18" t="s">
        <v>233</v>
      </c>
      <c r="B335" s="47">
        <v>666</v>
      </c>
      <c r="C335" s="47">
        <v>656</v>
      </c>
      <c r="D335" s="47">
        <v>10</v>
      </c>
    </row>
    <row r="336" spans="1:4" ht="51" x14ac:dyDescent="0.2">
      <c r="A336" s="18" t="s">
        <v>274</v>
      </c>
      <c r="B336" s="47">
        <v>1000</v>
      </c>
      <c r="C336" s="47">
        <v>1000</v>
      </c>
      <c r="D336" s="47">
        <v>0</v>
      </c>
    </row>
    <row r="337" spans="1:4" ht="13.5" thickBot="1" x14ac:dyDescent="0.25">
      <c r="A337" s="5" t="s">
        <v>73</v>
      </c>
      <c r="B337" s="48">
        <v>1666</v>
      </c>
      <c r="C337" s="48">
        <v>1656</v>
      </c>
      <c r="D337" s="48">
        <v>10</v>
      </c>
    </row>
    <row r="338" spans="1:4" ht="13.5" thickBot="1" x14ac:dyDescent="0.25">
      <c r="A338" s="20" t="s">
        <v>5</v>
      </c>
      <c r="B338" s="49">
        <v>5412</v>
      </c>
      <c r="C338" s="49">
        <v>5252</v>
      </c>
      <c r="D338" s="49">
        <v>160</v>
      </c>
    </row>
    <row r="339" spans="1:4" ht="31.5" customHeight="1" x14ac:dyDescent="0.2">
      <c r="A339" s="91" t="s">
        <v>311</v>
      </c>
      <c r="B339" s="92"/>
      <c r="C339" s="92"/>
      <c r="D339" s="93"/>
    </row>
    <row r="340" spans="1:4" ht="38.25" x14ac:dyDescent="0.2">
      <c r="A340" s="18" t="s">
        <v>221</v>
      </c>
      <c r="B340" s="47">
        <v>449</v>
      </c>
      <c r="C340" s="47">
        <v>449</v>
      </c>
      <c r="D340" s="47">
        <v>0</v>
      </c>
    </row>
    <row r="341" spans="1:4" x14ac:dyDescent="0.2">
      <c r="A341" s="5" t="s">
        <v>49</v>
      </c>
      <c r="B341" s="48">
        <v>449</v>
      </c>
      <c r="C341" s="48">
        <v>449</v>
      </c>
      <c r="D341" s="48">
        <v>0</v>
      </c>
    </row>
    <row r="342" spans="1:4" ht="51" x14ac:dyDescent="0.2">
      <c r="A342" s="18" t="s">
        <v>271</v>
      </c>
      <c r="B342" s="47">
        <v>200</v>
      </c>
      <c r="C342" s="47">
        <v>200</v>
      </c>
      <c r="D342" s="47">
        <v>0</v>
      </c>
    </row>
    <row r="343" spans="1:4" x14ac:dyDescent="0.2">
      <c r="A343" s="5" t="s">
        <v>52</v>
      </c>
      <c r="B343" s="48">
        <v>200</v>
      </c>
      <c r="C343" s="48">
        <v>200</v>
      </c>
      <c r="D343" s="48">
        <v>0</v>
      </c>
    </row>
    <row r="344" spans="1:4" ht="51" x14ac:dyDescent="0.2">
      <c r="A344" s="18" t="s">
        <v>273</v>
      </c>
      <c r="B344" s="47">
        <v>100</v>
      </c>
      <c r="C344" s="47">
        <v>0</v>
      </c>
      <c r="D344" s="47">
        <v>100</v>
      </c>
    </row>
    <row r="345" spans="1:4" ht="38.25" x14ac:dyDescent="0.2">
      <c r="A345" s="18" t="s">
        <v>281</v>
      </c>
      <c r="B345" s="47">
        <v>1825</v>
      </c>
      <c r="C345" s="47">
        <v>1825</v>
      </c>
      <c r="D345" s="47">
        <v>0</v>
      </c>
    </row>
    <row r="346" spans="1:4" ht="25.5" customHeight="1" x14ac:dyDescent="0.2">
      <c r="A346" s="18" t="s">
        <v>216</v>
      </c>
      <c r="B346" s="47">
        <v>5000</v>
      </c>
      <c r="C346" s="47">
        <v>5000</v>
      </c>
      <c r="D346" s="47">
        <v>0</v>
      </c>
    </row>
    <row r="347" spans="1:4" x14ac:dyDescent="0.2">
      <c r="A347" s="5" t="s">
        <v>69</v>
      </c>
      <c r="B347" s="48">
        <v>6925</v>
      </c>
      <c r="C347" s="48">
        <v>6825</v>
      </c>
      <c r="D347" s="48">
        <v>100</v>
      </c>
    </row>
    <row r="348" spans="1:4" ht="51" x14ac:dyDescent="0.2">
      <c r="A348" s="18" t="s">
        <v>233</v>
      </c>
      <c r="B348" s="47">
        <v>668</v>
      </c>
      <c r="C348" s="47">
        <v>658</v>
      </c>
      <c r="D348" s="47">
        <v>10</v>
      </c>
    </row>
    <row r="349" spans="1:4" ht="51" x14ac:dyDescent="0.2">
      <c r="A349" s="18" t="s">
        <v>274</v>
      </c>
      <c r="B349" s="47">
        <v>100</v>
      </c>
      <c r="C349" s="47">
        <v>100</v>
      </c>
      <c r="D349" s="47">
        <v>0</v>
      </c>
    </row>
    <row r="350" spans="1:4" ht="15.75" customHeight="1" thickBot="1" x14ac:dyDescent="0.25">
      <c r="A350" s="5" t="s">
        <v>73</v>
      </c>
      <c r="B350" s="48">
        <v>768</v>
      </c>
      <c r="C350" s="48">
        <v>758</v>
      </c>
      <c r="D350" s="48">
        <v>10</v>
      </c>
    </row>
    <row r="351" spans="1:4" ht="13.5" thickBot="1" x14ac:dyDescent="0.25">
      <c r="A351" s="20" t="s">
        <v>5</v>
      </c>
      <c r="B351" s="49">
        <v>8342</v>
      </c>
      <c r="C351" s="49">
        <v>8232</v>
      </c>
      <c r="D351" s="49">
        <v>110</v>
      </c>
    </row>
    <row r="352" spans="1:4" ht="15" x14ac:dyDescent="0.2">
      <c r="A352" s="91" t="s">
        <v>312</v>
      </c>
      <c r="B352" s="92"/>
      <c r="C352" s="92"/>
      <c r="D352" s="93"/>
    </row>
    <row r="353" spans="1:4" ht="25.5" x14ac:dyDescent="0.2">
      <c r="A353" s="18" t="s">
        <v>219</v>
      </c>
      <c r="B353" s="47">
        <v>17885</v>
      </c>
      <c r="C353" s="47">
        <v>17885</v>
      </c>
      <c r="D353" s="47">
        <v>0</v>
      </c>
    </row>
    <row r="354" spans="1:4" ht="13.5" thickBot="1" x14ac:dyDescent="0.25">
      <c r="A354" s="5" t="s">
        <v>94</v>
      </c>
      <c r="B354" s="48">
        <v>17885</v>
      </c>
      <c r="C354" s="48">
        <v>17885</v>
      </c>
      <c r="D354" s="48">
        <v>0</v>
      </c>
    </row>
    <row r="355" spans="1:4" ht="13.5" thickBot="1" x14ac:dyDescent="0.25">
      <c r="A355" s="20" t="s">
        <v>5</v>
      </c>
      <c r="B355" s="49">
        <v>17885</v>
      </c>
      <c r="C355" s="49">
        <v>17885</v>
      </c>
      <c r="D355" s="49">
        <v>0</v>
      </c>
    </row>
    <row r="356" spans="1:4" ht="19.5" customHeight="1" x14ac:dyDescent="0.2">
      <c r="A356" s="91" t="s">
        <v>313</v>
      </c>
      <c r="B356" s="92"/>
      <c r="C356" s="92"/>
      <c r="D356" s="93"/>
    </row>
    <row r="357" spans="1:4" ht="51" x14ac:dyDescent="0.2">
      <c r="A357" s="18" t="s">
        <v>273</v>
      </c>
      <c r="B357" s="47">
        <v>180</v>
      </c>
      <c r="C357" s="47">
        <v>0</v>
      </c>
      <c r="D357" s="47">
        <v>180</v>
      </c>
    </row>
    <row r="358" spans="1:4" x14ac:dyDescent="0.2">
      <c r="A358" s="5" t="s">
        <v>69</v>
      </c>
      <c r="B358" s="48">
        <v>180</v>
      </c>
      <c r="C358" s="48">
        <v>0</v>
      </c>
      <c r="D358" s="48">
        <v>180</v>
      </c>
    </row>
    <row r="359" spans="1:4" ht="25.5" x14ac:dyDescent="0.2">
      <c r="A359" s="18" t="s">
        <v>219</v>
      </c>
      <c r="B359" s="47">
        <v>12045</v>
      </c>
      <c r="C359" s="47">
        <v>12045</v>
      </c>
      <c r="D359" s="47">
        <v>0</v>
      </c>
    </row>
    <row r="360" spans="1:4" ht="13.5" thickBot="1" x14ac:dyDescent="0.25">
      <c r="A360" s="5" t="s">
        <v>94</v>
      </c>
      <c r="B360" s="48">
        <v>12045</v>
      </c>
      <c r="C360" s="48">
        <v>12045</v>
      </c>
      <c r="D360" s="48">
        <v>0</v>
      </c>
    </row>
    <row r="361" spans="1:4" ht="13.5" thickBot="1" x14ac:dyDescent="0.25">
      <c r="A361" s="20" t="s">
        <v>5</v>
      </c>
      <c r="B361" s="49">
        <v>12225</v>
      </c>
      <c r="C361" s="49">
        <v>12045</v>
      </c>
      <c r="D361" s="49">
        <v>180</v>
      </c>
    </row>
    <row r="362" spans="1:4" ht="17.25" customHeight="1" x14ac:dyDescent="0.2">
      <c r="A362" s="91" t="s">
        <v>314</v>
      </c>
      <c r="B362" s="92"/>
      <c r="C362" s="92"/>
      <c r="D362" s="93"/>
    </row>
    <row r="363" spans="1:4" ht="51" customHeight="1" x14ac:dyDescent="0.2">
      <c r="A363" s="18" t="s">
        <v>274</v>
      </c>
      <c r="B363" s="47">
        <v>1000</v>
      </c>
      <c r="C363" s="47">
        <v>1000</v>
      </c>
      <c r="D363" s="47">
        <v>0</v>
      </c>
    </row>
    <row r="364" spans="1:4" x14ac:dyDescent="0.2">
      <c r="A364" s="5" t="s">
        <v>73</v>
      </c>
      <c r="B364" s="48">
        <v>1000</v>
      </c>
      <c r="C364" s="48">
        <v>1000</v>
      </c>
      <c r="D364" s="48">
        <v>0</v>
      </c>
    </row>
    <row r="365" spans="1:4" ht="25.5" x14ac:dyDescent="0.2">
      <c r="A365" s="18" t="s">
        <v>315</v>
      </c>
      <c r="B365" s="47">
        <v>100</v>
      </c>
      <c r="C365" s="47">
        <v>100</v>
      </c>
      <c r="D365" s="47">
        <v>0</v>
      </c>
    </row>
    <row r="366" spans="1:4" ht="25.5" x14ac:dyDescent="0.2">
      <c r="A366" s="18" t="s">
        <v>316</v>
      </c>
      <c r="B366" s="47">
        <v>100</v>
      </c>
      <c r="C366" s="47">
        <v>100</v>
      </c>
      <c r="D366" s="47">
        <v>0</v>
      </c>
    </row>
    <row r="367" spans="1:4" ht="13.5" thickBot="1" x14ac:dyDescent="0.25">
      <c r="A367" s="5" t="s">
        <v>94</v>
      </c>
      <c r="B367" s="48">
        <v>200</v>
      </c>
      <c r="C367" s="48">
        <v>200</v>
      </c>
      <c r="D367" s="48">
        <v>0</v>
      </c>
    </row>
    <row r="368" spans="1:4" ht="13.5" thickBot="1" x14ac:dyDescent="0.25">
      <c r="A368" s="20" t="s">
        <v>5</v>
      </c>
      <c r="B368" s="49">
        <v>1200</v>
      </c>
      <c r="C368" s="49">
        <v>1200</v>
      </c>
      <c r="D368" s="49">
        <v>0</v>
      </c>
    </row>
    <row r="369" spans="1:4" ht="34.5" customHeight="1" x14ac:dyDescent="0.2">
      <c r="A369" s="91" t="s">
        <v>317</v>
      </c>
      <c r="B369" s="92"/>
      <c r="C369" s="92"/>
      <c r="D369" s="93"/>
    </row>
    <row r="370" spans="1:4" ht="38.25" x14ac:dyDescent="0.2">
      <c r="A370" s="18" t="s">
        <v>269</v>
      </c>
      <c r="B370" s="47">
        <v>4950</v>
      </c>
      <c r="C370" s="47">
        <v>4950</v>
      </c>
      <c r="D370" s="47">
        <v>0</v>
      </c>
    </row>
    <row r="371" spans="1:4" x14ac:dyDescent="0.2">
      <c r="A371" s="5" t="s">
        <v>49</v>
      </c>
      <c r="B371" s="48">
        <v>4950</v>
      </c>
      <c r="C371" s="48">
        <v>4950</v>
      </c>
      <c r="D371" s="48">
        <v>0</v>
      </c>
    </row>
    <row r="372" spans="1:4" ht="38.25" x14ac:dyDescent="0.2">
      <c r="A372" s="18" t="s">
        <v>270</v>
      </c>
      <c r="B372" s="47">
        <v>40</v>
      </c>
      <c r="C372" s="47">
        <v>40</v>
      </c>
      <c r="D372" s="47">
        <v>0</v>
      </c>
    </row>
    <row r="373" spans="1:4" ht="51" customHeight="1" x14ac:dyDescent="0.2">
      <c r="A373" s="18" t="s">
        <v>271</v>
      </c>
      <c r="B373" s="47">
        <v>2060</v>
      </c>
      <c r="C373" s="47">
        <v>2060</v>
      </c>
      <c r="D373" s="47">
        <v>0</v>
      </c>
    </row>
    <row r="374" spans="1:4" x14ac:dyDescent="0.2">
      <c r="A374" s="5" t="s">
        <v>52</v>
      </c>
      <c r="B374" s="48">
        <v>2100</v>
      </c>
      <c r="C374" s="48">
        <v>2100</v>
      </c>
      <c r="D374" s="48">
        <v>0</v>
      </c>
    </row>
    <row r="375" spans="1:4" ht="51" x14ac:dyDescent="0.2">
      <c r="A375" s="18" t="s">
        <v>273</v>
      </c>
      <c r="B375" s="47">
        <v>5600</v>
      </c>
      <c r="C375" s="47">
        <v>5600</v>
      </c>
      <c r="D375" s="47">
        <v>0</v>
      </c>
    </row>
    <row r="376" spans="1:4" ht="25.5" x14ac:dyDescent="0.2">
      <c r="A376" s="18" t="s">
        <v>216</v>
      </c>
      <c r="B376" s="47">
        <v>5800</v>
      </c>
      <c r="C376" s="47">
        <v>5800</v>
      </c>
      <c r="D376" s="47">
        <v>0</v>
      </c>
    </row>
    <row r="377" spans="1:4" ht="13.5" thickBot="1" x14ac:dyDescent="0.25">
      <c r="A377" s="5" t="s">
        <v>69</v>
      </c>
      <c r="B377" s="48">
        <v>11400</v>
      </c>
      <c r="C377" s="48">
        <v>11400</v>
      </c>
      <c r="D377" s="48">
        <v>0</v>
      </c>
    </row>
    <row r="378" spans="1:4" ht="13.5" thickBot="1" x14ac:dyDescent="0.25">
      <c r="A378" s="20" t="s">
        <v>5</v>
      </c>
      <c r="B378" s="49">
        <v>18450</v>
      </c>
      <c r="C378" s="49">
        <v>18450</v>
      </c>
      <c r="D378" s="49">
        <v>0</v>
      </c>
    </row>
    <row r="379" spans="1:4" ht="30.75" customHeight="1" x14ac:dyDescent="0.2">
      <c r="A379" s="91" t="s">
        <v>318</v>
      </c>
      <c r="B379" s="92"/>
      <c r="C379" s="92"/>
      <c r="D379" s="93"/>
    </row>
    <row r="380" spans="1:4" ht="25.5" x14ac:dyDescent="0.2">
      <c r="A380" s="18" t="s">
        <v>242</v>
      </c>
      <c r="B380" s="47">
        <v>321</v>
      </c>
      <c r="C380" s="47">
        <v>321</v>
      </c>
      <c r="D380" s="47">
        <v>0</v>
      </c>
    </row>
    <row r="381" spans="1:4" x14ac:dyDescent="0.2">
      <c r="A381" s="5" t="s">
        <v>36</v>
      </c>
      <c r="B381" s="48">
        <v>321</v>
      </c>
      <c r="C381" s="48">
        <v>321</v>
      </c>
      <c r="D381" s="48">
        <v>0</v>
      </c>
    </row>
    <row r="382" spans="1:4" ht="38.25" x14ac:dyDescent="0.2">
      <c r="A382" s="18" t="s">
        <v>269</v>
      </c>
      <c r="B382" s="47">
        <v>1800</v>
      </c>
      <c r="C382" s="47">
        <v>0</v>
      </c>
      <c r="D382" s="47">
        <v>1800</v>
      </c>
    </row>
    <row r="383" spans="1:4" x14ac:dyDescent="0.2">
      <c r="A383" s="5" t="s">
        <v>49</v>
      </c>
      <c r="B383" s="48">
        <v>1800</v>
      </c>
      <c r="C383" s="48">
        <v>0</v>
      </c>
      <c r="D383" s="48">
        <v>1800</v>
      </c>
    </row>
    <row r="384" spans="1:4" ht="25.5" x14ac:dyDescent="0.2">
      <c r="A384" s="18" t="s">
        <v>278</v>
      </c>
      <c r="B384" s="47">
        <v>400</v>
      </c>
      <c r="C384" s="47">
        <v>400</v>
      </c>
      <c r="D384" s="47">
        <v>0</v>
      </c>
    </row>
    <row r="385" spans="1:4" ht="25.5" x14ac:dyDescent="0.2">
      <c r="A385" s="18" t="s">
        <v>319</v>
      </c>
      <c r="B385" s="47">
        <v>3100</v>
      </c>
      <c r="C385" s="47">
        <v>3100</v>
      </c>
      <c r="D385" s="47">
        <v>0</v>
      </c>
    </row>
    <row r="386" spans="1:4" ht="25.5" x14ac:dyDescent="0.2">
      <c r="A386" s="18" t="s">
        <v>320</v>
      </c>
      <c r="B386" s="47">
        <v>4500</v>
      </c>
      <c r="C386" s="47">
        <v>4500</v>
      </c>
      <c r="D386" s="47">
        <v>0</v>
      </c>
    </row>
    <row r="387" spans="1:4" ht="25.5" x14ac:dyDescent="0.2">
      <c r="A387" s="18" t="s">
        <v>321</v>
      </c>
      <c r="B387" s="47">
        <v>1200</v>
      </c>
      <c r="C387" s="47">
        <v>1200</v>
      </c>
      <c r="D387" s="47">
        <v>0</v>
      </c>
    </row>
    <row r="388" spans="1:4" ht="25.5" customHeight="1" x14ac:dyDescent="0.2">
      <c r="A388" s="18" t="s">
        <v>322</v>
      </c>
      <c r="B388" s="47">
        <v>3000</v>
      </c>
      <c r="C388" s="47">
        <v>3000</v>
      </c>
      <c r="D388" s="47">
        <v>0</v>
      </c>
    </row>
    <row r="389" spans="1:4" ht="25.5" x14ac:dyDescent="0.2">
      <c r="A389" s="18" t="s">
        <v>323</v>
      </c>
      <c r="B389" s="47">
        <v>100</v>
      </c>
      <c r="C389" s="47">
        <v>100</v>
      </c>
      <c r="D389" s="47">
        <v>0</v>
      </c>
    </row>
    <row r="390" spans="1:4" ht="25.5" x14ac:dyDescent="0.2">
      <c r="A390" s="18" t="s">
        <v>324</v>
      </c>
      <c r="B390" s="47">
        <v>720</v>
      </c>
      <c r="C390" s="47">
        <v>720</v>
      </c>
      <c r="D390" s="47">
        <v>0</v>
      </c>
    </row>
    <row r="391" spans="1:4" ht="25.5" x14ac:dyDescent="0.2">
      <c r="A391" s="18" t="s">
        <v>325</v>
      </c>
      <c r="B391" s="47">
        <v>2400</v>
      </c>
      <c r="C391" s="47">
        <v>2400</v>
      </c>
      <c r="D391" s="47">
        <v>0</v>
      </c>
    </row>
    <row r="392" spans="1:4" ht="13.5" thickBot="1" x14ac:dyDescent="0.25">
      <c r="A392" s="5" t="s">
        <v>94</v>
      </c>
      <c r="B392" s="48">
        <v>15420</v>
      </c>
      <c r="C392" s="48">
        <v>15420</v>
      </c>
      <c r="D392" s="48">
        <v>0</v>
      </c>
    </row>
    <row r="393" spans="1:4" ht="13.5" thickBot="1" x14ac:dyDescent="0.25">
      <c r="A393" s="20" t="s">
        <v>5</v>
      </c>
      <c r="B393" s="49">
        <v>17541</v>
      </c>
      <c r="C393" s="49">
        <v>15741</v>
      </c>
      <c r="D393" s="49">
        <v>1800</v>
      </c>
    </row>
    <row r="394" spans="1:4" ht="35.25" customHeight="1" x14ac:dyDescent="0.2">
      <c r="A394" s="91" t="s">
        <v>326</v>
      </c>
      <c r="B394" s="92"/>
      <c r="C394" s="92"/>
      <c r="D394" s="93"/>
    </row>
    <row r="395" spans="1:4" ht="25.5" x14ac:dyDescent="0.2">
      <c r="A395" s="18" t="s">
        <v>240</v>
      </c>
      <c r="B395" s="47">
        <v>360</v>
      </c>
      <c r="C395" s="47">
        <v>360</v>
      </c>
      <c r="D395" s="47">
        <v>0</v>
      </c>
    </row>
    <row r="396" spans="1:4" ht="25.5" x14ac:dyDescent="0.2">
      <c r="A396" s="18" t="s">
        <v>244</v>
      </c>
      <c r="B396" s="47">
        <v>400</v>
      </c>
      <c r="C396" s="47">
        <v>400</v>
      </c>
      <c r="D396" s="47">
        <v>0</v>
      </c>
    </row>
    <row r="397" spans="1:4" ht="25.5" x14ac:dyDescent="0.2">
      <c r="A397" s="18" t="s">
        <v>255</v>
      </c>
      <c r="B397" s="47">
        <v>150</v>
      </c>
      <c r="C397" s="47">
        <v>150</v>
      </c>
      <c r="D397" s="47">
        <v>0</v>
      </c>
    </row>
    <row r="398" spans="1:4" ht="25.5" x14ac:dyDescent="0.2">
      <c r="A398" s="18" t="s">
        <v>261</v>
      </c>
      <c r="B398" s="47">
        <v>50</v>
      </c>
      <c r="C398" s="47">
        <v>50</v>
      </c>
      <c r="D398" s="47">
        <v>0</v>
      </c>
    </row>
    <row r="399" spans="1:4" ht="25.5" x14ac:dyDescent="0.2">
      <c r="A399" s="18" t="s">
        <v>263</v>
      </c>
      <c r="B399" s="47">
        <v>440</v>
      </c>
      <c r="C399" s="47">
        <v>440</v>
      </c>
      <c r="D399" s="47">
        <v>0</v>
      </c>
    </row>
    <row r="400" spans="1:4" x14ac:dyDescent="0.2">
      <c r="A400" s="5" t="s">
        <v>36</v>
      </c>
      <c r="B400" s="48">
        <v>1400</v>
      </c>
      <c r="C400" s="48">
        <v>1400</v>
      </c>
      <c r="D400" s="48">
        <v>0</v>
      </c>
    </row>
    <row r="401" spans="1:4" ht="25.5" x14ac:dyDescent="0.2">
      <c r="A401" s="18" t="s">
        <v>265</v>
      </c>
      <c r="B401" s="47">
        <v>400</v>
      </c>
      <c r="C401" s="47">
        <v>400</v>
      </c>
      <c r="D401" s="47">
        <v>0</v>
      </c>
    </row>
    <row r="402" spans="1:4" ht="25.5" x14ac:dyDescent="0.2">
      <c r="A402" s="18" t="s">
        <v>327</v>
      </c>
      <c r="B402" s="47">
        <v>750</v>
      </c>
      <c r="C402" s="47">
        <v>750</v>
      </c>
      <c r="D402" s="47">
        <v>0</v>
      </c>
    </row>
    <row r="403" spans="1:4" ht="25.5" x14ac:dyDescent="0.2">
      <c r="A403" s="18" t="s">
        <v>292</v>
      </c>
      <c r="B403" s="47">
        <v>697</v>
      </c>
      <c r="C403" s="47">
        <v>697</v>
      </c>
      <c r="D403" s="47">
        <v>0</v>
      </c>
    </row>
    <row r="404" spans="1:4" ht="51" x14ac:dyDescent="0.2">
      <c r="A404" s="18" t="s">
        <v>222</v>
      </c>
      <c r="B404" s="47">
        <v>2000</v>
      </c>
      <c r="C404" s="47">
        <v>2000</v>
      </c>
      <c r="D404" s="47">
        <v>0</v>
      </c>
    </row>
    <row r="405" spans="1:4" ht="25.5" x14ac:dyDescent="0.2">
      <c r="A405" s="18" t="s">
        <v>267</v>
      </c>
      <c r="B405" s="47">
        <v>940</v>
      </c>
      <c r="C405" s="47">
        <v>940</v>
      </c>
      <c r="D405" s="47">
        <v>0</v>
      </c>
    </row>
    <row r="406" spans="1:4" ht="25.5" x14ac:dyDescent="0.2">
      <c r="A406" s="18" t="s">
        <v>293</v>
      </c>
      <c r="B406" s="47">
        <v>2500</v>
      </c>
      <c r="C406" s="47">
        <v>2500</v>
      </c>
      <c r="D406" s="47">
        <v>0</v>
      </c>
    </row>
    <row r="407" spans="1:4" x14ac:dyDescent="0.2">
      <c r="A407" s="5" t="s">
        <v>49</v>
      </c>
      <c r="B407" s="48">
        <v>7287</v>
      </c>
      <c r="C407" s="48">
        <v>7287</v>
      </c>
      <c r="D407" s="48">
        <v>0</v>
      </c>
    </row>
    <row r="408" spans="1:4" ht="38.25" x14ac:dyDescent="0.2">
      <c r="A408" s="18" t="s">
        <v>270</v>
      </c>
      <c r="B408" s="47">
        <v>120</v>
      </c>
      <c r="C408" s="47">
        <v>100</v>
      </c>
      <c r="D408" s="47">
        <v>20</v>
      </c>
    </row>
    <row r="409" spans="1:4" ht="51" x14ac:dyDescent="0.2">
      <c r="A409" s="18" t="s">
        <v>271</v>
      </c>
      <c r="B409" s="47">
        <v>3860</v>
      </c>
      <c r="C409" s="47">
        <v>3500</v>
      </c>
      <c r="D409" s="47">
        <v>360</v>
      </c>
    </row>
    <row r="410" spans="1:4" x14ac:dyDescent="0.2">
      <c r="A410" s="5" t="s">
        <v>52</v>
      </c>
      <c r="B410" s="48">
        <v>3980</v>
      </c>
      <c r="C410" s="48">
        <v>3600</v>
      </c>
      <c r="D410" s="48">
        <v>380</v>
      </c>
    </row>
    <row r="411" spans="1:4" ht="25.5" x14ac:dyDescent="0.2">
      <c r="A411" s="18" t="s">
        <v>328</v>
      </c>
      <c r="B411" s="47">
        <v>800</v>
      </c>
      <c r="C411" s="47">
        <v>800</v>
      </c>
      <c r="D411" s="47">
        <v>0</v>
      </c>
    </row>
    <row r="412" spans="1:4" ht="51" x14ac:dyDescent="0.2">
      <c r="A412" s="18" t="s">
        <v>273</v>
      </c>
      <c r="B412" s="47">
        <v>100</v>
      </c>
      <c r="C412" s="47">
        <v>0</v>
      </c>
      <c r="D412" s="47">
        <v>100</v>
      </c>
    </row>
    <row r="413" spans="1:4" ht="25.5" x14ac:dyDescent="0.2">
      <c r="A413" s="18" t="s">
        <v>216</v>
      </c>
      <c r="B413" s="47">
        <v>1500</v>
      </c>
      <c r="C413" s="47">
        <v>1500</v>
      </c>
      <c r="D413" s="47">
        <v>0</v>
      </c>
    </row>
    <row r="414" spans="1:4" x14ac:dyDescent="0.2">
      <c r="A414" s="5" t="s">
        <v>69</v>
      </c>
      <c r="B414" s="48">
        <v>2400</v>
      </c>
      <c r="C414" s="48">
        <v>2300</v>
      </c>
      <c r="D414" s="48">
        <v>100</v>
      </c>
    </row>
    <row r="415" spans="1:4" ht="51" x14ac:dyDescent="0.2">
      <c r="A415" s="18" t="s">
        <v>274</v>
      </c>
      <c r="B415" s="47">
        <v>1370</v>
      </c>
      <c r="C415" s="47">
        <v>1370</v>
      </c>
      <c r="D415" s="47">
        <v>0</v>
      </c>
    </row>
    <row r="416" spans="1:4" ht="25.5" x14ac:dyDescent="0.2">
      <c r="A416" s="18" t="s">
        <v>295</v>
      </c>
      <c r="B416" s="47">
        <v>700</v>
      </c>
      <c r="C416" s="47">
        <v>700</v>
      </c>
      <c r="D416" s="47">
        <v>0</v>
      </c>
    </row>
    <row r="417" spans="1:4" x14ac:dyDescent="0.2">
      <c r="A417" s="5" t="s">
        <v>73</v>
      </c>
      <c r="B417" s="48">
        <v>2070</v>
      </c>
      <c r="C417" s="48">
        <v>2070</v>
      </c>
      <c r="D417" s="48">
        <v>0</v>
      </c>
    </row>
    <row r="418" spans="1:4" ht="25.5" x14ac:dyDescent="0.2">
      <c r="A418" s="18" t="s">
        <v>278</v>
      </c>
      <c r="B418" s="47">
        <v>300</v>
      </c>
      <c r="C418" s="47">
        <v>300</v>
      </c>
      <c r="D418" s="47">
        <v>0</v>
      </c>
    </row>
    <row r="419" spans="1:4" ht="25.5" x14ac:dyDescent="0.2">
      <c r="A419" s="18" t="s">
        <v>319</v>
      </c>
      <c r="B419" s="47">
        <v>3100</v>
      </c>
      <c r="C419" s="47">
        <v>3100</v>
      </c>
      <c r="D419" s="47">
        <v>0</v>
      </c>
    </row>
    <row r="420" spans="1:4" ht="25.5" x14ac:dyDescent="0.2">
      <c r="A420" s="18" t="s">
        <v>320</v>
      </c>
      <c r="B420" s="47">
        <v>4500</v>
      </c>
      <c r="C420" s="47">
        <v>4500</v>
      </c>
      <c r="D420" s="47">
        <v>0</v>
      </c>
    </row>
    <row r="421" spans="1:4" ht="25.5" x14ac:dyDescent="0.2">
      <c r="A421" s="18" t="s">
        <v>321</v>
      </c>
      <c r="B421" s="47">
        <v>480</v>
      </c>
      <c r="C421" s="47">
        <v>480</v>
      </c>
      <c r="D421" s="47">
        <v>0</v>
      </c>
    </row>
    <row r="422" spans="1:4" ht="25.5" x14ac:dyDescent="0.2">
      <c r="A422" s="18" t="s">
        <v>322</v>
      </c>
      <c r="B422" s="47">
        <v>3000</v>
      </c>
      <c r="C422" s="47">
        <v>3000</v>
      </c>
      <c r="D422" s="47">
        <v>0</v>
      </c>
    </row>
    <row r="423" spans="1:4" ht="25.5" x14ac:dyDescent="0.2">
      <c r="A423" s="18" t="s">
        <v>329</v>
      </c>
      <c r="B423" s="47">
        <v>2500</v>
      </c>
      <c r="C423" s="47">
        <v>2500</v>
      </c>
      <c r="D423" s="47">
        <v>0</v>
      </c>
    </row>
    <row r="424" spans="1:4" ht="25.5" x14ac:dyDescent="0.2">
      <c r="A424" s="18" t="s">
        <v>330</v>
      </c>
      <c r="B424" s="47">
        <v>1700</v>
      </c>
      <c r="C424" s="47">
        <v>1700</v>
      </c>
      <c r="D424" s="47">
        <v>0</v>
      </c>
    </row>
    <row r="425" spans="1:4" ht="25.5" customHeight="1" x14ac:dyDescent="0.2">
      <c r="A425" s="18" t="s">
        <v>324</v>
      </c>
      <c r="B425" s="47">
        <v>1280</v>
      </c>
      <c r="C425" s="47">
        <v>1280</v>
      </c>
      <c r="D425" s="47">
        <v>0</v>
      </c>
    </row>
    <row r="426" spans="1:4" ht="25.5" x14ac:dyDescent="0.2">
      <c r="A426" s="18" t="s">
        <v>331</v>
      </c>
      <c r="B426" s="47">
        <v>1000</v>
      </c>
      <c r="C426" s="47">
        <v>1000</v>
      </c>
      <c r="D426" s="47">
        <v>0</v>
      </c>
    </row>
    <row r="427" spans="1:4" ht="25.5" x14ac:dyDescent="0.2">
      <c r="A427" s="18" t="s">
        <v>219</v>
      </c>
      <c r="B427" s="47">
        <v>300</v>
      </c>
      <c r="C427" s="47">
        <v>300</v>
      </c>
      <c r="D427" s="47">
        <v>0</v>
      </c>
    </row>
    <row r="428" spans="1:4" ht="25.5" x14ac:dyDescent="0.2">
      <c r="A428" s="18" t="s">
        <v>325</v>
      </c>
      <c r="B428" s="47">
        <v>4800</v>
      </c>
      <c r="C428" s="47">
        <v>4800</v>
      </c>
      <c r="D428" s="47">
        <v>0</v>
      </c>
    </row>
    <row r="429" spans="1:4" ht="13.5" thickBot="1" x14ac:dyDescent="0.25">
      <c r="A429" s="5" t="s">
        <v>94</v>
      </c>
      <c r="B429" s="48">
        <v>22960</v>
      </c>
      <c r="C429" s="48">
        <v>22960</v>
      </c>
      <c r="D429" s="48">
        <v>0</v>
      </c>
    </row>
    <row r="430" spans="1:4" ht="13.5" thickBot="1" x14ac:dyDescent="0.25">
      <c r="A430" s="20" t="s">
        <v>5</v>
      </c>
      <c r="B430" s="49">
        <v>40097</v>
      </c>
      <c r="C430" s="49">
        <v>39617</v>
      </c>
      <c r="D430" s="49">
        <v>480</v>
      </c>
    </row>
    <row r="431" spans="1:4" ht="31.5" customHeight="1" x14ac:dyDescent="0.2">
      <c r="A431" s="91" t="s">
        <v>332</v>
      </c>
      <c r="B431" s="92"/>
      <c r="C431" s="92"/>
      <c r="D431" s="93"/>
    </row>
    <row r="432" spans="1:4" ht="25.5" x14ac:dyDescent="0.2">
      <c r="A432" s="18" t="s">
        <v>240</v>
      </c>
      <c r="B432" s="47">
        <v>1452</v>
      </c>
      <c r="C432" s="47">
        <v>1027</v>
      </c>
      <c r="D432" s="47">
        <v>425</v>
      </c>
    </row>
    <row r="433" spans="1:4" ht="25.5" x14ac:dyDescent="0.2">
      <c r="A433" s="18" t="s">
        <v>242</v>
      </c>
      <c r="B433" s="47">
        <v>480</v>
      </c>
      <c r="C433" s="47">
        <v>480</v>
      </c>
      <c r="D433" s="47">
        <v>0</v>
      </c>
    </row>
    <row r="434" spans="1:4" ht="38.25" x14ac:dyDescent="0.2">
      <c r="A434" s="18" t="s">
        <v>243</v>
      </c>
      <c r="B434" s="47">
        <v>80</v>
      </c>
      <c r="C434" s="47">
        <v>0</v>
      </c>
      <c r="D434" s="47">
        <v>80</v>
      </c>
    </row>
    <row r="435" spans="1:4" ht="25.5" x14ac:dyDescent="0.2">
      <c r="A435" s="18" t="s">
        <v>244</v>
      </c>
      <c r="B435" s="47">
        <v>1100</v>
      </c>
      <c r="C435" s="47">
        <v>1100</v>
      </c>
      <c r="D435" s="47">
        <v>0</v>
      </c>
    </row>
    <row r="436" spans="1:4" ht="25.5" x14ac:dyDescent="0.2">
      <c r="A436" s="18" t="s">
        <v>245</v>
      </c>
      <c r="B436" s="47">
        <v>480</v>
      </c>
      <c r="C436" s="47">
        <v>300</v>
      </c>
      <c r="D436" s="47">
        <v>180</v>
      </c>
    </row>
    <row r="437" spans="1:4" ht="25.5" x14ac:dyDescent="0.2">
      <c r="A437" s="18" t="s">
        <v>246</v>
      </c>
      <c r="B437" s="47">
        <v>405</v>
      </c>
      <c r="C437" s="47">
        <v>325</v>
      </c>
      <c r="D437" s="47">
        <v>80</v>
      </c>
    </row>
    <row r="438" spans="1:4" ht="25.5" x14ac:dyDescent="0.2">
      <c r="A438" s="18" t="s">
        <v>247</v>
      </c>
      <c r="B438" s="47">
        <v>350</v>
      </c>
      <c r="C438" s="47">
        <v>330</v>
      </c>
      <c r="D438" s="47">
        <v>20</v>
      </c>
    </row>
    <row r="439" spans="1:4" ht="25.5" x14ac:dyDescent="0.2">
      <c r="A439" s="18" t="s">
        <v>251</v>
      </c>
      <c r="B439" s="47">
        <v>700</v>
      </c>
      <c r="C439" s="47">
        <v>700</v>
      </c>
      <c r="D439" s="47">
        <v>0</v>
      </c>
    </row>
    <row r="440" spans="1:4" ht="25.5" x14ac:dyDescent="0.2">
      <c r="A440" s="18" t="s">
        <v>252</v>
      </c>
      <c r="B440" s="47">
        <v>400</v>
      </c>
      <c r="C440" s="47">
        <v>400</v>
      </c>
      <c r="D440" s="47">
        <v>0</v>
      </c>
    </row>
    <row r="441" spans="1:4" ht="38.25" x14ac:dyDescent="0.2">
      <c r="A441" s="18" t="s">
        <v>254</v>
      </c>
      <c r="B441" s="47">
        <v>1430</v>
      </c>
      <c r="C441" s="47">
        <v>1223</v>
      </c>
      <c r="D441" s="47">
        <v>207</v>
      </c>
    </row>
    <row r="442" spans="1:4" ht="25.5" x14ac:dyDescent="0.2">
      <c r="A442" s="18" t="s">
        <v>257</v>
      </c>
      <c r="B442" s="47">
        <v>950</v>
      </c>
      <c r="C442" s="47">
        <v>800</v>
      </c>
      <c r="D442" s="47">
        <v>150</v>
      </c>
    </row>
    <row r="443" spans="1:4" ht="25.5" x14ac:dyDescent="0.2">
      <c r="A443" s="18" t="s">
        <v>258</v>
      </c>
      <c r="B443" s="47">
        <v>2168</v>
      </c>
      <c r="C443" s="47">
        <v>1888</v>
      </c>
      <c r="D443" s="47">
        <v>280</v>
      </c>
    </row>
    <row r="444" spans="1:4" ht="25.5" x14ac:dyDescent="0.2">
      <c r="A444" s="18" t="s">
        <v>261</v>
      </c>
      <c r="B444" s="47">
        <v>700</v>
      </c>
      <c r="C444" s="47">
        <v>700</v>
      </c>
      <c r="D444" s="47">
        <v>0</v>
      </c>
    </row>
    <row r="445" spans="1:4" ht="25.5" x14ac:dyDescent="0.2">
      <c r="A445" s="18" t="s">
        <v>263</v>
      </c>
      <c r="B445" s="47">
        <v>3000</v>
      </c>
      <c r="C445" s="47">
        <v>2500</v>
      </c>
      <c r="D445" s="47">
        <v>500</v>
      </c>
    </row>
    <row r="446" spans="1:4" ht="38.25" x14ac:dyDescent="0.2">
      <c r="A446" s="18" t="s">
        <v>264</v>
      </c>
      <c r="B446" s="47">
        <v>1200</v>
      </c>
      <c r="C446" s="47">
        <v>1150</v>
      </c>
      <c r="D446" s="47">
        <v>50</v>
      </c>
    </row>
    <row r="447" spans="1:4" x14ac:dyDescent="0.2">
      <c r="A447" s="5" t="s">
        <v>36</v>
      </c>
      <c r="B447" s="48">
        <v>14895</v>
      </c>
      <c r="C447" s="48">
        <v>12923</v>
      </c>
      <c r="D447" s="48">
        <v>1972</v>
      </c>
    </row>
    <row r="448" spans="1:4" ht="25.5" x14ac:dyDescent="0.2">
      <c r="A448" s="18" t="s">
        <v>265</v>
      </c>
      <c r="B448" s="47">
        <v>600</v>
      </c>
      <c r="C448" s="47">
        <v>600</v>
      </c>
      <c r="D448" s="47">
        <v>0</v>
      </c>
    </row>
    <row r="449" spans="1:4" ht="38.25" x14ac:dyDescent="0.2">
      <c r="A449" s="18" t="s">
        <v>269</v>
      </c>
      <c r="B449" s="47">
        <v>1800</v>
      </c>
      <c r="C449" s="47">
        <v>0</v>
      </c>
      <c r="D449" s="47">
        <v>1800</v>
      </c>
    </row>
    <row r="450" spans="1:4" ht="25.5" x14ac:dyDescent="0.2">
      <c r="A450" s="18" t="s">
        <v>327</v>
      </c>
      <c r="B450" s="47">
        <v>1900</v>
      </c>
      <c r="C450" s="47">
        <v>1900</v>
      </c>
      <c r="D450" s="47">
        <v>0</v>
      </c>
    </row>
    <row r="451" spans="1:4" ht="25.5" x14ac:dyDescent="0.2">
      <c r="A451" s="18" t="s">
        <v>292</v>
      </c>
      <c r="B451" s="47">
        <v>623</v>
      </c>
      <c r="C451" s="47">
        <v>623</v>
      </c>
      <c r="D451" s="47">
        <v>0</v>
      </c>
    </row>
    <row r="452" spans="1:4" ht="38.25" x14ac:dyDescent="0.2">
      <c r="A452" s="18" t="s">
        <v>266</v>
      </c>
      <c r="B452" s="47">
        <v>9900</v>
      </c>
      <c r="C452" s="47">
        <v>0</v>
      </c>
      <c r="D452" s="47">
        <v>9900</v>
      </c>
    </row>
    <row r="453" spans="1:4" ht="38.25" x14ac:dyDescent="0.2">
      <c r="A453" s="18" t="s">
        <v>221</v>
      </c>
      <c r="B453" s="47">
        <v>1500</v>
      </c>
      <c r="C453" s="47">
        <v>1500</v>
      </c>
      <c r="D453" s="47">
        <v>0</v>
      </c>
    </row>
    <row r="454" spans="1:4" ht="51" x14ac:dyDescent="0.2">
      <c r="A454" s="18" t="s">
        <v>222</v>
      </c>
      <c r="B454" s="47">
        <v>4847</v>
      </c>
      <c r="C454" s="47">
        <v>4847</v>
      </c>
      <c r="D454" s="47">
        <v>0</v>
      </c>
    </row>
    <row r="455" spans="1:4" ht="25.5" x14ac:dyDescent="0.2">
      <c r="A455" s="18" t="s">
        <v>267</v>
      </c>
      <c r="B455" s="47">
        <v>850</v>
      </c>
      <c r="C455" s="47">
        <v>850</v>
      </c>
      <c r="D455" s="47">
        <v>0</v>
      </c>
    </row>
    <row r="456" spans="1:4" ht="25.5" x14ac:dyDescent="0.2">
      <c r="A456" s="18" t="s">
        <v>293</v>
      </c>
      <c r="B456" s="47">
        <v>1300</v>
      </c>
      <c r="C456" s="47">
        <v>1300</v>
      </c>
      <c r="D456" s="47">
        <v>0</v>
      </c>
    </row>
    <row r="457" spans="1:4" x14ac:dyDescent="0.2">
      <c r="A457" s="5" t="s">
        <v>49</v>
      </c>
      <c r="B457" s="48">
        <v>23320</v>
      </c>
      <c r="C457" s="48">
        <v>11620</v>
      </c>
      <c r="D457" s="48">
        <v>11700</v>
      </c>
    </row>
    <row r="458" spans="1:4" ht="38.25" x14ac:dyDescent="0.2">
      <c r="A458" s="18" t="s">
        <v>270</v>
      </c>
      <c r="B458" s="47">
        <v>120</v>
      </c>
      <c r="C458" s="47">
        <v>100</v>
      </c>
      <c r="D458" s="47">
        <v>20</v>
      </c>
    </row>
    <row r="459" spans="1:4" ht="51" x14ac:dyDescent="0.2">
      <c r="A459" s="18" t="s">
        <v>271</v>
      </c>
      <c r="B459" s="47">
        <v>9880</v>
      </c>
      <c r="C459" s="47">
        <v>6400</v>
      </c>
      <c r="D459" s="47">
        <v>3480</v>
      </c>
    </row>
    <row r="460" spans="1:4" x14ac:dyDescent="0.2">
      <c r="A460" s="5" t="s">
        <v>52</v>
      </c>
      <c r="B460" s="48">
        <v>10000</v>
      </c>
      <c r="C460" s="48">
        <v>6500</v>
      </c>
      <c r="D460" s="48">
        <v>3500</v>
      </c>
    </row>
    <row r="461" spans="1:4" ht="25.5" x14ac:dyDescent="0.2">
      <c r="A461" s="18" t="s">
        <v>328</v>
      </c>
      <c r="B461" s="47">
        <v>2000</v>
      </c>
      <c r="C461" s="47">
        <v>2000</v>
      </c>
      <c r="D461" s="47">
        <v>0</v>
      </c>
    </row>
    <row r="462" spans="1:4" ht="51" x14ac:dyDescent="0.2">
      <c r="A462" s="18" t="s">
        <v>273</v>
      </c>
      <c r="B462" s="47">
        <v>3200</v>
      </c>
      <c r="C462" s="47">
        <v>0</v>
      </c>
      <c r="D462" s="47">
        <v>3200</v>
      </c>
    </row>
    <row r="463" spans="1:4" ht="38.25" x14ac:dyDescent="0.2">
      <c r="A463" s="18" t="s">
        <v>277</v>
      </c>
      <c r="B463" s="47">
        <v>370</v>
      </c>
      <c r="C463" s="47">
        <v>370</v>
      </c>
      <c r="D463" s="47">
        <v>0</v>
      </c>
    </row>
    <row r="464" spans="1:4" ht="25.5" x14ac:dyDescent="0.2">
      <c r="A464" s="18" t="s">
        <v>216</v>
      </c>
      <c r="B464" s="47">
        <v>1500</v>
      </c>
      <c r="C464" s="47">
        <v>1500</v>
      </c>
      <c r="D464" s="47">
        <v>0</v>
      </c>
    </row>
    <row r="465" spans="1:4" x14ac:dyDescent="0.2">
      <c r="A465" s="5" t="s">
        <v>69</v>
      </c>
      <c r="B465" s="48">
        <v>7070</v>
      </c>
      <c r="C465" s="48">
        <v>3870</v>
      </c>
      <c r="D465" s="48">
        <v>3200</v>
      </c>
    </row>
    <row r="466" spans="1:4" ht="51" x14ac:dyDescent="0.2">
      <c r="A466" s="18" t="s">
        <v>274</v>
      </c>
      <c r="B466" s="47">
        <v>2000</v>
      </c>
      <c r="C466" s="47">
        <v>2000</v>
      </c>
      <c r="D466" s="47">
        <v>0</v>
      </c>
    </row>
    <row r="467" spans="1:4" ht="25.5" x14ac:dyDescent="0.2">
      <c r="A467" s="18" t="s">
        <v>295</v>
      </c>
      <c r="B467" s="47">
        <v>600</v>
      </c>
      <c r="C467" s="47">
        <v>600</v>
      </c>
      <c r="D467" s="47">
        <v>0</v>
      </c>
    </row>
    <row r="468" spans="1:4" x14ac:dyDescent="0.2">
      <c r="A468" s="5" t="s">
        <v>73</v>
      </c>
      <c r="B468" s="48">
        <v>2600</v>
      </c>
      <c r="C468" s="48">
        <v>2600</v>
      </c>
      <c r="D468" s="48">
        <v>0</v>
      </c>
    </row>
    <row r="469" spans="1:4" ht="25.5" x14ac:dyDescent="0.2">
      <c r="A469" s="18" t="s">
        <v>278</v>
      </c>
      <c r="B469" s="47">
        <v>300</v>
      </c>
      <c r="C469" s="47">
        <v>300</v>
      </c>
      <c r="D469" s="47">
        <v>0</v>
      </c>
    </row>
    <row r="470" spans="1:4" ht="25.5" x14ac:dyDescent="0.2">
      <c r="A470" s="18" t="s">
        <v>319</v>
      </c>
      <c r="B470" s="47">
        <v>1000</v>
      </c>
      <c r="C470" s="47">
        <v>1000</v>
      </c>
      <c r="D470" s="47">
        <v>0</v>
      </c>
    </row>
    <row r="471" spans="1:4" ht="25.5" x14ac:dyDescent="0.2">
      <c r="A471" s="18" t="s">
        <v>320</v>
      </c>
      <c r="B471" s="47">
        <v>5000</v>
      </c>
      <c r="C471" s="47">
        <v>5000</v>
      </c>
      <c r="D471" s="47">
        <v>0</v>
      </c>
    </row>
    <row r="472" spans="1:4" ht="25.5" x14ac:dyDescent="0.2">
      <c r="A472" s="18" t="s">
        <v>321</v>
      </c>
      <c r="B472" s="47">
        <v>4440</v>
      </c>
      <c r="C472" s="47">
        <v>4200</v>
      </c>
      <c r="D472" s="47">
        <v>240</v>
      </c>
    </row>
    <row r="473" spans="1:4" ht="25.5" x14ac:dyDescent="0.2">
      <c r="A473" s="18" t="s">
        <v>322</v>
      </c>
      <c r="B473" s="47">
        <v>1000</v>
      </c>
      <c r="C473" s="47">
        <v>850</v>
      </c>
      <c r="D473" s="47">
        <v>150</v>
      </c>
    </row>
    <row r="474" spans="1:4" ht="25.5" x14ac:dyDescent="0.2">
      <c r="A474" s="18" t="s">
        <v>333</v>
      </c>
      <c r="B474" s="47">
        <v>2</v>
      </c>
      <c r="C474" s="47">
        <v>2</v>
      </c>
      <c r="D474" s="47">
        <v>0</v>
      </c>
    </row>
    <row r="475" spans="1:4" ht="25.5" x14ac:dyDescent="0.2">
      <c r="A475" s="18" t="s">
        <v>329</v>
      </c>
      <c r="B475" s="47">
        <v>2000</v>
      </c>
      <c r="C475" s="47">
        <v>2000</v>
      </c>
      <c r="D475" s="47">
        <v>0</v>
      </c>
    </row>
    <row r="476" spans="1:4" ht="25.5" customHeight="1" x14ac:dyDescent="0.2">
      <c r="A476" s="18" t="s">
        <v>334</v>
      </c>
      <c r="B476" s="47">
        <v>1200</v>
      </c>
      <c r="C476" s="47">
        <v>1200</v>
      </c>
      <c r="D476" s="47">
        <v>0</v>
      </c>
    </row>
    <row r="477" spans="1:4" ht="25.5" x14ac:dyDescent="0.2">
      <c r="A477" s="18" t="s">
        <v>330</v>
      </c>
      <c r="B477" s="47">
        <v>2000</v>
      </c>
      <c r="C477" s="47">
        <v>2000</v>
      </c>
      <c r="D477" s="47">
        <v>0</v>
      </c>
    </row>
    <row r="478" spans="1:4" ht="25.5" x14ac:dyDescent="0.2">
      <c r="A478" s="18" t="s">
        <v>324</v>
      </c>
      <c r="B478" s="47">
        <v>600</v>
      </c>
      <c r="C478" s="47">
        <v>600</v>
      </c>
      <c r="D478" s="47">
        <v>0</v>
      </c>
    </row>
    <row r="479" spans="1:4" ht="25.5" x14ac:dyDescent="0.2">
      <c r="A479" s="18" t="s">
        <v>331</v>
      </c>
      <c r="B479" s="47">
        <v>3000</v>
      </c>
      <c r="C479" s="47">
        <v>3000</v>
      </c>
      <c r="D479" s="47">
        <v>0</v>
      </c>
    </row>
    <row r="480" spans="1:4" ht="13.5" thickBot="1" x14ac:dyDescent="0.25">
      <c r="A480" s="5" t="s">
        <v>94</v>
      </c>
      <c r="B480" s="48">
        <v>20542</v>
      </c>
      <c r="C480" s="48">
        <v>20152</v>
      </c>
      <c r="D480" s="48">
        <v>390</v>
      </c>
    </row>
    <row r="481" spans="1:4" x14ac:dyDescent="0.2">
      <c r="A481" s="21" t="s">
        <v>5</v>
      </c>
      <c r="B481" s="50">
        <v>78427</v>
      </c>
      <c r="C481" s="50">
        <v>57665</v>
      </c>
      <c r="D481" s="50">
        <v>20762</v>
      </c>
    </row>
    <row r="482" spans="1:4" x14ac:dyDescent="0.2">
      <c r="A482" s="5" t="s">
        <v>335</v>
      </c>
      <c r="B482" s="48">
        <f>B393+B430+B481</f>
        <v>136065</v>
      </c>
      <c r="C482" s="48"/>
      <c r="D482" s="48"/>
    </row>
    <row r="483" spans="1:4" ht="30" x14ac:dyDescent="0.2">
      <c r="A483" s="52" t="s">
        <v>98</v>
      </c>
      <c r="B483" s="48">
        <f>B484-B482</f>
        <v>4776</v>
      </c>
      <c r="C483" s="48"/>
      <c r="D483" s="48"/>
    </row>
    <row r="484" spans="1:4" x14ac:dyDescent="0.2">
      <c r="A484" s="5" t="s">
        <v>283</v>
      </c>
      <c r="B484" s="48">
        <v>140841</v>
      </c>
      <c r="C484" s="48"/>
      <c r="D484" s="48"/>
    </row>
    <row r="485" spans="1:4" ht="15" x14ac:dyDescent="0.2">
      <c r="A485" s="91" t="s">
        <v>336</v>
      </c>
      <c r="B485" s="92"/>
      <c r="C485" s="92"/>
      <c r="D485" s="93"/>
    </row>
    <row r="486" spans="1:4" ht="25.5" x14ac:dyDescent="0.2">
      <c r="A486" s="18" t="s">
        <v>240</v>
      </c>
      <c r="B486" s="47">
        <v>12000</v>
      </c>
      <c r="C486" s="47">
        <v>11818</v>
      </c>
      <c r="D486" s="47">
        <v>182</v>
      </c>
    </row>
    <row r="487" spans="1:4" ht="25.5" x14ac:dyDescent="0.2">
      <c r="A487" s="18" t="s">
        <v>247</v>
      </c>
      <c r="B487" s="47">
        <v>15501</v>
      </c>
      <c r="C487" s="47">
        <v>14001</v>
      </c>
      <c r="D487" s="47">
        <v>1500</v>
      </c>
    </row>
    <row r="488" spans="1:4" ht="25.5" x14ac:dyDescent="0.2">
      <c r="A488" s="18" t="s">
        <v>252</v>
      </c>
      <c r="B488" s="47">
        <v>5000</v>
      </c>
      <c r="C488" s="47">
        <v>4750</v>
      </c>
      <c r="D488" s="47">
        <v>250</v>
      </c>
    </row>
    <row r="489" spans="1:4" ht="38.25" customHeight="1" x14ac:dyDescent="0.2">
      <c r="A489" s="18" t="s">
        <v>254</v>
      </c>
      <c r="B489" s="47">
        <v>15000</v>
      </c>
      <c r="C489" s="47">
        <v>14627</v>
      </c>
      <c r="D489" s="47">
        <v>373</v>
      </c>
    </row>
    <row r="490" spans="1:4" x14ac:dyDescent="0.2">
      <c r="A490" s="5" t="s">
        <v>36</v>
      </c>
      <c r="B490" s="48">
        <v>47501</v>
      </c>
      <c r="C490" s="48">
        <v>45196</v>
      </c>
      <c r="D490" s="48">
        <v>2305</v>
      </c>
    </row>
    <row r="491" spans="1:4" ht="51" x14ac:dyDescent="0.2">
      <c r="A491" s="18" t="s">
        <v>222</v>
      </c>
      <c r="B491" s="47">
        <v>10200</v>
      </c>
      <c r="C491" s="47">
        <v>10200</v>
      </c>
      <c r="D491" s="47">
        <v>0</v>
      </c>
    </row>
    <row r="492" spans="1:4" x14ac:dyDescent="0.2">
      <c r="A492" s="5" t="s">
        <v>49</v>
      </c>
      <c r="B492" s="48">
        <v>10200</v>
      </c>
      <c r="C492" s="48">
        <v>10200</v>
      </c>
      <c r="D492" s="48">
        <v>0</v>
      </c>
    </row>
    <row r="493" spans="1:4" ht="51" x14ac:dyDescent="0.2">
      <c r="A493" s="18" t="s">
        <v>271</v>
      </c>
      <c r="B493" s="47">
        <v>600</v>
      </c>
      <c r="C493" s="47">
        <v>550</v>
      </c>
      <c r="D493" s="47">
        <v>50</v>
      </c>
    </row>
    <row r="494" spans="1:4" x14ac:dyDescent="0.2">
      <c r="A494" s="5" t="s">
        <v>52</v>
      </c>
      <c r="B494" s="48">
        <v>600</v>
      </c>
      <c r="C494" s="48">
        <v>550</v>
      </c>
      <c r="D494" s="48">
        <v>50</v>
      </c>
    </row>
    <row r="495" spans="1:4" ht="25.5" x14ac:dyDescent="0.2">
      <c r="A495" s="18" t="s">
        <v>330</v>
      </c>
      <c r="B495" s="47">
        <v>1000</v>
      </c>
      <c r="C495" s="47">
        <v>1000</v>
      </c>
      <c r="D495" s="47">
        <v>0</v>
      </c>
    </row>
    <row r="496" spans="1:4" ht="13.5" thickBot="1" x14ac:dyDescent="0.25">
      <c r="A496" s="5" t="s">
        <v>94</v>
      </c>
      <c r="B496" s="48">
        <v>1000</v>
      </c>
      <c r="C496" s="48">
        <v>1000</v>
      </c>
      <c r="D496" s="48">
        <v>0</v>
      </c>
    </row>
    <row r="497" spans="1:4" ht="13.5" thickBot="1" x14ac:dyDescent="0.25">
      <c r="A497" s="20" t="s">
        <v>5</v>
      </c>
      <c r="B497" s="49">
        <v>59301</v>
      </c>
      <c r="C497" s="49">
        <v>56946</v>
      </c>
      <c r="D497" s="49">
        <v>2355</v>
      </c>
    </row>
    <row r="498" spans="1:4" ht="20.25" customHeight="1" x14ac:dyDescent="0.2">
      <c r="A498" s="91" t="s">
        <v>337</v>
      </c>
      <c r="B498" s="92"/>
      <c r="C498" s="92"/>
      <c r="D498" s="93"/>
    </row>
    <row r="499" spans="1:4" ht="25.5" x14ac:dyDescent="0.2">
      <c r="A499" s="18" t="s">
        <v>242</v>
      </c>
      <c r="B499" s="47">
        <v>13</v>
      </c>
      <c r="C499" s="47">
        <v>13</v>
      </c>
      <c r="D499" s="47">
        <v>0</v>
      </c>
    </row>
    <row r="500" spans="1:4" ht="25.5" x14ac:dyDescent="0.2">
      <c r="A500" s="18" t="s">
        <v>261</v>
      </c>
      <c r="B500" s="47">
        <v>20</v>
      </c>
      <c r="C500" s="47">
        <v>20</v>
      </c>
      <c r="D500" s="47">
        <v>0</v>
      </c>
    </row>
    <row r="501" spans="1:4" ht="15" customHeight="1" x14ac:dyDescent="0.2">
      <c r="A501" s="5" t="s">
        <v>36</v>
      </c>
      <c r="B501" s="48">
        <v>33</v>
      </c>
      <c r="C501" s="48">
        <v>33</v>
      </c>
      <c r="D501" s="48">
        <v>0</v>
      </c>
    </row>
    <row r="502" spans="1:4" ht="51" x14ac:dyDescent="0.2">
      <c r="A502" s="18" t="s">
        <v>222</v>
      </c>
      <c r="B502" s="47">
        <v>50</v>
      </c>
      <c r="C502" s="47">
        <v>50</v>
      </c>
      <c r="D502" s="47">
        <v>0</v>
      </c>
    </row>
    <row r="503" spans="1:4" x14ac:dyDescent="0.2">
      <c r="A503" s="5" t="s">
        <v>49</v>
      </c>
      <c r="B503" s="48">
        <v>50</v>
      </c>
      <c r="C503" s="48">
        <v>50</v>
      </c>
      <c r="D503" s="48">
        <v>0</v>
      </c>
    </row>
    <row r="504" spans="1:4" ht="38.25" x14ac:dyDescent="0.2">
      <c r="A504" s="18" t="s">
        <v>281</v>
      </c>
      <c r="B504" s="47">
        <v>700</v>
      </c>
      <c r="C504" s="47">
        <v>700</v>
      </c>
      <c r="D504" s="47">
        <v>0</v>
      </c>
    </row>
    <row r="505" spans="1:4" ht="25.5" x14ac:dyDescent="0.2">
      <c r="A505" s="18" t="s">
        <v>216</v>
      </c>
      <c r="B505" s="47">
        <v>180</v>
      </c>
      <c r="C505" s="47">
        <v>180</v>
      </c>
      <c r="D505" s="47">
        <v>0</v>
      </c>
    </row>
    <row r="506" spans="1:4" x14ac:dyDescent="0.2">
      <c r="A506" s="5" t="s">
        <v>69</v>
      </c>
      <c r="B506" s="48">
        <v>880</v>
      </c>
      <c r="C506" s="48">
        <v>880</v>
      </c>
      <c r="D506" s="48">
        <v>0</v>
      </c>
    </row>
    <row r="507" spans="1:4" ht="51" x14ac:dyDescent="0.2">
      <c r="A507" s="18" t="s">
        <v>274</v>
      </c>
      <c r="B507" s="47">
        <v>250</v>
      </c>
      <c r="C507" s="47">
        <v>250</v>
      </c>
      <c r="D507" s="47">
        <v>0</v>
      </c>
    </row>
    <row r="508" spans="1:4" ht="13.5" thickBot="1" x14ac:dyDescent="0.25">
      <c r="A508" s="5" t="s">
        <v>73</v>
      </c>
      <c r="B508" s="48">
        <v>250</v>
      </c>
      <c r="C508" s="48">
        <v>250</v>
      </c>
      <c r="D508" s="48">
        <v>0</v>
      </c>
    </row>
    <row r="509" spans="1:4" ht="13.5" thickBot="1" x14ac:dyDescent="0.25">
      <c r="A509" s="20" t="s">
        <v>5</v>
      </c>
      <c r="B509" s="49">
        <v>1213</v>
      </c>
      <c r="C509" s="49">
        <v>1213</v>
      </c>
      <c r="D509" s="49">
        <v>0</v>
      </c>
    </row>
    <row r="510" spans="1:4" ht="20.25" customHeight="1" x14ac:dyDescent="0.2">
      <c r="A510" s="91" t="s">
        <v>338</v>
      </c>
      <c r="B510" s="92"/>
      <c r="C510" s="92"/>
      <c r="D510" s="93"/>
    </row>
    <row r="511" spans="1:4" ht="25.5" x14ac:dyDescent="0.2">
      <c r="A511" s="18" t="s">
        <v>240</v>
      </c>
      <c r="B511" s="47">
        <v>120</v>
      </c>
      <c r="C511" s="47">
        <v>120</v>
      </c>
      <c r="D511" s="47">
        <v>0</v>
      </c>
    </row>
    <row r="512" spans="1:4" ht="25.5" x14ac:dyDescent="0.2">
      <c r="A512" s="18" t="s">
        <v>242</v>
      </c>
      <c r="B512" s="47">
        <v>130</v>
      </c>
      <c r="C512" s="47">
        <v>130</v>
      </c>
      <c r="D512" s="47">
        <v>0</v>
      </c>
    </row>
    <row r="513" spans="1:4" ht="25.5" x14ac:dyDescent="0.2">
      <c r="A513" s="18" t="s">
        <v>244</v>
      </c>
      <c r="B513" s="47">
        <v>80</v>
      </c>
      <c r="C513" s="47">
        <v>80</v>
      </c>
      <c r="D513" s="47">
        <v>0</v>
      </c>
    </row>
    <row r="514" spans="1:4" ht="25.5" x14ac:dyDescent="0.2">
      <c r="A514" s="18" t="s">
        <v>253</v>
      </c>
      <c r="B514" s="47">
        <v>100</v>
      </c>
      <c r="C514" s="47">
        <v>100</v>
      </c>
      <c r="D514" s="47">
        <v>0</v>
      </c>
    </row>
    <row r="515" spans="1:4" ht="38.25" x14ac:dyDescent="0.2">
      <c r="A515" s="18" t="s">
        <v>254</v>
      </c>
      <c r="B515" s="47">
        <v>60</v>
      </c>
      <c r="C515" s="47">
        <v>60</v>
      </c>
      <c r="D515" s="47">
        <v>0</v>
      </c>
    </row>
    <row r="516" spans="1:4" ht="25.5" x14ac:dyDescent="0.2">
      <c r="A516" s="18" t="s">
        <v>261</v>
      </c>
      <c r="B516" s="47">
        <v>20</v>
      </c>
      <c r="C516" s="47">
        <v>20</v>
      </c>
      <c r="D516" s="47">
        <v>0</v>
      </c>
    </row>
    <row r="517" spans="1:4" ht="25.5" x14ac:dyDescent="0.2">
      <c r="A517" s="18" t="s">
        <v>263</v>
      </c>
      <c r="B517" s="47">
        <v>190</v>
      </c>
      <c r="C517" s="47">
        <v>190</v>
      </c>
      <c r="D517" s="47">
        <v>0</v>
      </c>
    </row>
    <row r="518" spans="1:4" x14ac:dyDescent="0.2">
      <c r="A518" s="5" t="s">
        <v>36</v>
      </c>
      <c r="B518" s="48">
        <v>700</v>
      </c>
      <c r="C518" s="48">
        <v>700</v>
      </c>
      <c r="D518" s="48">
        <v>0</v>
      </c>
    </row>
    <row r="519" spans="1:4" ht="25.5" x14ac:dyDescent="0.2">
      <c r="A519" s="18" t="s">
        <v>265</v>
      </c>
      <c r="B519" s="47">
        <v>200</v>
      </c>
      <c r="C519" s="47">
        <v>200</v>
      </c>
      <c r="D519" s="47">
        <v>0</v>
      </c>
    </row>
    <row r="520" spans="1:4" ht="25.5" x14ac:dyDescent="0.2">
      <c r="A520" s="18" t="s">
        <v>327</v>
      </c>
      <c r="B520" s="47">
        <v>305</v>
      </c>
      <c r="C520" s="47">
        <v>305</v>
      </c>
      <c r="D520" s="47">
        <v>0</v>
      </c>
    </row>
    <row r="521" spans="1:4" ht="25.5" x14ac:dyDescent="0.2">
      <c r="A521" s="18" t="s">
        <v>292</v>
      </c>
      <c r="B521" s="47">
        <v>150</v>
      </c>
      <c r="C521" s="47">
        <v>150</v>
      </c>
      <c r="D521" s="47">
        <v>0</v>
      </c>
    </row>
    <row r="522" spans="1:4" ht="25.5" x14ac:dyDescent="0.2">
      <c r="A522" s="18" t="s">
        <v>339</v>
      </c>
      <c r="B522" s="47">
        <v>90</v>
      </c>
      <c r="C522" s="47">
        <v>90</v>
      </c>
      <c r="D522" s="47">
        <v>0</v>
      </c>
    </row>
    <row r="523" spans="1:4" ht="51" x14ac:dyDescent="0.2">
      <c r="A523" s="18" t="s">
        <v>222</v>
      </c>
      <c r="B523" s="47">
        <v>440</v>
      </c>
      <c r="C523" s="47">
        <v>440</v>
      </c>
      <c r="D523" s="47">
        <v>0</v>
      </c>
    </row>
    <row r="524" spans="1:4" ht="25.5" x14ac:dyDescent="0.2">
      <c r="A524" s="18" t="s">
        <v>267</v>
      </c>
      <c r="B524" s="47">
        <v>530</v>
      </c>
      <c r="C524" s="47">
        <v>530</v>
      </c>
      <c r="D524" s="47">
        <v>0</v>
      </c>
    </row>
    <row r="525" spans="1:4" ht="25.5" x14ac:dyDescent="0.2">
      <c r="A525" s="18" t="s">
        <v>293</v>
      </c>
      <c r="B525" s="47">
        <v>210</v>
      </c>
      <c r="C525" s="47">
        <v>210</v>
      </c>
      <c r="D525" s="47">
        <v>0</v>
      </c>
    </row>
    <row r="526" spans="1:4" x14ac:dyDescent="0.2">
      <c r="A526" s="5" t="s">
        <v>49</v>
      </c>
      <c r="B526" s="48">
        <v>1925</v>
      </c>
      <c r="C526" s="48">
        <v>1925</v>
      </c>
      <c r="D526" s="48">
        <v>0</v>
      </c>
    </row>
    <row r="527" spans="1:4" ht="38.25" x14ac:dyDescent="0.2">
      <c r="A527" s="18" t="s">
        <v>277</v>
      </c>
      <c r="B527" s="47">
        <v>50</v>
      </c>
      <c r="C527" s="47">
        <v>50</v>
      </c>
      <c r="D527" s="47">
        <v>0</v>
      </c>
    </row>
    <row r="528" spans="1:4" ht="51" x14ac:dyDescent="0.2">
      <c r="A528" s="18" t="s">
        <v>223</v>
      </c>
      <c r="B528" s="47">
        <v>50</v>
      </c>
      <c r="C528" s="47">
        <v>50</v>
      </c>
      <c r="D528" s="47">
        <v>0</v>
      </c>
    </row>
    <row r="529" spans="1:4" ht="38.25" x14ac:dyDescent="0.2">
      <c r="A529" s="18" t="s">
        <v>281</v>
      </c>
      <c r="B529" s="47">
        <v>1200</v>
      </c>
      <c r="C529" s="47">
        <v>1200</v>
      </c>
      <c r="D529" s="47">
        <v>0</v>
      </c>
    </row>
    <row r="530" spans="1:4" ht="25.5" customHeight="1" x14ac:dyDescent="0.2">
      <c r="A530" s="18" t="s">
        <v>216</v>
      </c>
      <c r="B530" s="47">
        <v>420</v>
      </c>
      <c r="C530" s="47">
        <v>420</v>
      </c>
      <c r="D530" s="47">
        <v>0</v>
      </c>
    </row>
    <row r="531" spans="1:4" x14ac:dyDescent="0.2">
      <c r="A531" s="5" t="s">
        <v>69</v>
      </c>
      <c r="B531" s="48">
        <v>1720</v>
      </c>
      <c r="C531" s="48">
        <v>1720</v>
      </c>
      <c r="D531" s="48">
        <v>0</v>
      </c>
    </row>
    <row r="532" spans="1:4" ht="51" x14ac:dyDescent="0.2">
      <c r="A532" s="18" t="s">
        <v>274</v>
      </c>
      <c r="B532" s="47">
        <v>1000</v>
      </c>
      <c r="C532" s="47">
        <v>1000</v>
      </c>
      <c r="D532" s="47">
        <v>0</v>
      </c>
    </row>
    <row r="533" spans="1:4" ht="25.5" x14ac:dyDescent="0.2">
      <c r="A533" s="18" t="s">
        <v>295</v>
      </c>
      <c r="B533" s="47">
        <v>520</v>
      </c>
      <c r="C533" s="47">
        <v>520</v>
      </c>
      <c r="D533" s="47">
        <v>0</v>
      </c>
    </row>
    <row r="534" spans="1:4" x14ac:dyDescent="0.2">
      <c r="A534" s="5" t="s">
        <v>73</v>
      </c>
      <c r="B534" s="48">
        <v>1520</v>
      </c>
      <c r="C534" s="48">
        <v>1520</v>
      </c>
      <c r="D534" s="48">
        <v>0</v>
      </c>
    </row>
    <row r="535" spans="1:4" ht="25.5" x14ac:dyDescent="0.2">
      <c r="A535" s="18" t="s">
        <v>319</v>
      </c>
      <c r="B535" s="47">
        <v>500</v>
      </c>
      <c r="C535" s="47">
        <v>500</v>
      </c>
      <c r="D535" s="47">
        <v>0</v>
      </c>
    </row>
    <row r="536" spans="1:4" ht="25.5" x14ac:dyDescent="0.2">
      <c r="A536" s="18" t="s">
        <v>330</v>
      </c>
      <c r="B536" s="47">
        <v>800</v>
      </c>
      <c r="C536" s="47">
        <v>800</v>
      </c>
      <c r="D536" s="47">
        <v>0</v>
      </c>
    </row>
    <row r="537" spans="1:4" ht="15.75" customHeight="1" thickBot="1" x14ac:dyDescent="0.25">
      <c r="A537" s="5" t="s">
        <v>94</v>
      </c>
      <c r="B537" s="48">
        <v>1300</v>
      </c>
      <c r="C537" s="48">
        <v>1300</v>
      </c>
      <c r="D537" s="48">
        <v>0</v>
      </c>
    </row>
    <row r="538" spans="1:4" ht="13.5" thickBot="1" x14ac:dyDescent="0.25">
      <c r="A538" s="20" t="s">
        <v>5</v>
      </c>
      <c r="B538" s="49">
        <v>7165</v>
      </c>
      <c r="C538" s="49">
        <v>7165</v>
      </c>
      <c r="D538" s="49">
        <v>0</v>
      </c>
    </row>
    <row r="539" spans="1:4" ht="15" x14ac:dyDescent="0.2">
      <c r="A539" s="91" t="s">
        <v>340</v>
      </c>
      <c r="B539" s="92"/>
      <c r="C539" s="92"/>
      <c r="D539" s="93"/>
    </row>
    <row r="540" spans="1:4" ht="51" x14ac:dyDescent="0.2">
      <c r="A540" s="18" t="s">
        <v>222</v>
      </c>
      <c r="B540" s="47">
        <v>50</v>
      </c>
      <c r="C540" s="47">
        <v>50</v>
      </c>
      <c r="D540" s="47">
        <v>0</v>
      </c>
    </row>
    <row r="541" spans="1:4" ht="25.5" x14ac:dyDescent="0.2">
      <c r="A541" s="18" t="s">
        <v>293</v>
      </c>
      <c r="B541" s="47">
        <v>240</v>
      </c>
      <c r="C541" s="47">
        <v>240</v>
      </c>
      <c r="D541" s="47">
        <v>0</v>
      </c>
    </row>
    <row r="542" spans="1:4" x14ac:dyDescent="0.2">
      <c r="A542" s="5" t="s">
        <v>49</v>
      </c>
      <c r="B542" s="48">
        <v>290</v>
      </c>
      <c r="C542" s="48">
        <v>290</v>
      </c>
      <c r="D542" s="48">
        <v>0</v>
      </c>
    </row>
    <row r="543" spans="1:4" ht="25.5" x14ac:dyDescent="0.2">
      <c r="A543" s="18" t="s">
        <v>330</v>
      </c>
      <c r="B543" s="47">
        <v>700</v>
      </c>
      <c r="C543" s="47">
        <v>700</v>
      </c>
      <c r="D543" s="47">
        <v>0</v>
      </c>
    </row>
    <row r="544" spans="1:4" ht="13.5" thickBot="1" x14ac:dyDescent="0.25">
      <c r="A544" s="5" t="s">
        <v>94</v>
      </c>
      <c r="B544" s="48">
        <v>700</v>
      </c>
      <c r="C544" s="48">
        <v>700</v>
      </c>
      <c r="D544" s="48">
        <v>0</v>
      </c>
    </row>
    <row r="545" spans="1:4" ht="13.5" thickBot="1" x14ac:dyDescent="0.25">
      <c r="A545" s="20" t="s">
        <v>5</v>
      </c>
      <c r="B545" s="49">
        <v>990</v>
      </c>
      <c r="C545" s="49">
        <v>990</v>
      </c>
      <c r="D545" s="49">
        <v>0</v>
      </c>
    </row>
    <row r="546" spans="1:4" ht="15" x14ac:dyDescent="0.2">
      <c r="A546" s="91" t="s">
        <v>341</v>
      </c>
      <c r="B546" s="92"/>
      <c r="C546" s="92"/>
      <c r="D546" s="93"/>
    </row>
    <row r="547" spans="1:4" ht="25.5" x14ac:dyDescent="0.2">
      <c r="A547" s="18" t="s">
        <v>240</v>
      </c>
      <c r="B547" s="47">
        <v>1000</v>
      </c>
      <c r="C547" s="47">
        <v>1000</v>
      </c>
      <c r="D547" s="47">
        <v>0</v>
      </c>
    </row>
    <row r="548" spans="1:4" ht="25.5" x14ac:dyDescent="0.2">
      <c r="A548" s="18" t="s">
        <v>241</v>
      </c>
      <c r="B548" s="47">
        <v>625</v>
      </c>
      <c r="C548" s="47">
        <v>625</v>
      </c>
      <c r="D548" s="47">
        <v>0</v>
      </c>
    </row>
    <row r="549" spans="1:4" ht="25.5" x14ac:dyDescent="0.2">
      <c r="A549" s="18" t="s">
        <v>242</v>
      </c>
      <c r="B549" s="47">
        <v>1300</v>
      </c>
      <c r="C549" s="47">
        <v>1300</v>
      </c>
      <c r="D549" s="47">
        <v>0</v>
      </c>
    </row>
    <row r="550" spans="1:4" ht="38.25" x14ac:dyDescent="0.2">
      <c r="A550" s="18" t="s">
        <v>243</v>
      </c>
      <c r="B550" s="47">
        <v>600</v>
      </c>
      <c r="C550" s="47">
        <v>570</v>
      </c>
      <c r="D550" s="47">
        <v>30</v>
      </c>
    </row>
    <row r="551" spans="1:4" ht="25.5" x14ac:dyDescent="0.2">
      <c r="A551" s="18" t="s">
        <v>244</v>
      </c>
      <c r="B551" s="47">
        <v>798</v>
      </c>
      <c r="C551" s="47">
        <v>798</v>
      </c>
      <c r="D551" s="47">
        <v>0</v>
      </c>
    </row>
    <row r="552" spans="1:4" ht="25.5" x14ac:dyDescent="0.2">
      <c r="A552" s="18" t="s">
        <v>245</v>
      </c>
      <c r="B552" s="47">
        <v>600</v>
      </c>
      <c r="C552" s="47">
        <v>600</v>
      </c>
      <c r="D552" s="47">
        <v>0</v>
      </c>
    </row>
    <row r="553" spans="1:4" ht="25.5" x14ac:dyDescent="0.2">
      <c r="A553" s="18" t="s">
        <v>248</v>
      </c>
      <c r="B553" s="47">
        <v>400</v>
      </c>
      <c r="C553" s="47">
        <v>400</v>
      </c>
      <c r="D553" s="47">
        <v>0</v>
      </c>
    </row>
    <row r="554" spans="1:4" ht="25.5" x14ac:dyDescent="0.2">
      <c r="A554" s="18" t="s">
        <v>251</v>
      </c>
      <c r="B554" s="47">
        <v>350</v>
      </c>
      <c r="C554" s="47">
        <v>350</v>
      </c>
      <c r="D554" s="47">
        <v>0</v>
      </c>
    </row>
    <row r="555" spans="1:4" ht="25.5" x14ac:dyDescent="0.2">
      <c r="A555" s="18" t="s">
        <v>252</v>
      </c>
      <c r="B555" s="47">
        <v>400</v>
      </c>
      <c r="C555" s="47">
        <v>400</v>
      </c>
      <c r="D555" s="47">
        <v>0</v>
      </c>
    </row>
    <row r="556" spans="1:4" ht="25.5" x14ac:dyDescent="0.2">
      <c r="A556" s="18" t="s">
        <v>253</v>
      </c>
      <c r="B556" s="47">
        <v>700</v>
      </c>
      <c r="C556" s="47">
        <v>700</v>
      </c>
      <c r="D556" s="47">
        <v>0</v>
      </c>
    </row>
    <row r="557" spans="1:4" ht="38.25" x14ac:dyDescent="0.2">
      <c r="A557" s="18" t="s">
        <v>254</v>
      </c>
      <c r="B557" s="47">
        <v>600</v>
      </c>
      <c r="C557" s="47">
        <v>600</v>
      </c>
      <c r="D557" s="47">
        <v>0</v>
      </c>
    </row>
    <row r="558" spans="1:4" ht="25.5" x14ac:dyDescent="0.2">
      <c r="A558" s="18" t="s">
        <v>255</v>
      </c>
      <c r="B558" s="47">
        <v>250</v>
      </c>
      <c r="C558" s="47">
        <v>250</v>
      </c>
      <c r="D558" s="47">
        <v>0</v>
      </c>
    </row>
    <row r="559" spans="1:4" ht="25.5" x14ac:dyDescent="0.2">
      <c r="A559" s="18" t="s">
        <v>256</v>
      </c>
      <c r="B559" s="47">
        <v>600</v>
      </c>
      <c r="C559" s="47">
        <v>500</v>
      </c>
      <c r="D559" s="47">
        <v>100</v>
      </c>
    </row>
    <row r="560" spans="1:4" ht="25.5" x14ac:dyDescent="0.2">
      <c r="A560" s="18" t="s">
        <v>257</v>
      </c>
      <c r="B560" s="47">
        <v>300</v>
      </c>
      <c r="C560" s="47">
        <v>285</v>
      </c>
      <c r="D560" s="47">
        <v>15</v>
      </c>
    </row>
    <row r="561" spans="1:4" ht="25.5" x14ac:dyDescent="0.2">
      <c r="A561" s="18" t="s">
        <v>259</v>
      </c>
      <c r="B561" s="47">
        <v>988</v>
      </c>
      <c r="C561" s="47">
        <v>988</v>
      </c>
      <c r="D561" s="47">
        <v>0</v>
      </c>
    </row>
    <row r="562" spans="1:4" ht="25.5" x14ac:dyDescent="0.2">
      <c r="A562" s="18" t="s">
        <v>260</v>
      </c>
      <c r="B562" s="47">
        <v>390</v>
      </c>
      <c r="C562" s="47">
        <v>390</v>
      </c>
      <c r="D562" s="47">
        <v>0</v>
      </c>
    </row>
    <row r="563" spans="1:4" ht="25.5" x14ac:dyDescent="0.2">
      <c r="A563" s="18" t="s">
        <v>261</v>
      </c>
      <c r="B563" s="47">
        <v>1000</v>
      </c>
      <c r="C563" s="47">
        <v>1000</v>
      </c>
      <c r="D563" s="47">
        <v>0</v>
      </c>
    </row>
    <row r="564" spans="1:4" ht="25.5" x14ac:dyDescent="0.2">
      <c r="A564" s="18" t="s">
        <v>263</v>
      </c>
      <c r="B564" s="47">
        <v>1450</v>
      </c>
      <c r="C564" s="47">
        <v>1450</v>
      </c>
      <c r="D564" s="47">
        <v>0</v>
      </c>
    </row>
    <row r="565" spans="1:4" ht="38.25" x14ac:dyDescent="0.2">
      <c r="A565" s="18" t="s">
        <v>264</v>
      </c>
      <c r="B565" s="47">
        <v>1000</v>
      </c>
      <c r="C565" s="47">
        <v>1000</v>
      </c>
      <c r="D565" s="47">
        <v>0</v>
      </c>
    </row>
    <row r="566" spans="1:4" x14ac:dyDescent="0.2">
      <c r="A566" s="5" t="s">
        <v>36</v>
      </c>
      <c r="B566" s="48">
        <v>13351</v>
      </c>
      <c r="C566" s="48">
        <v>13206</v>
      </c>
      <c r="D566" s="48">
        <v>145</v>
      </c>
    </row>
    <row r="567" spans="1:4" ht="25.5" x14ac:dyDescent="0.2">
      <c r="A567" s="18" t="s">
        <v>265</v>
      </c>
      <c r="B567" s="47">
        <v>1500</v>
      </c>
      <c r="C567" s="47">
        <v>1500</v>
      </c>
      <c r="D567" s="47">
        <v>0</v>
      </c>
    </row>
    <row r="568" spans="1:4" ht="38.25" x14ac:dyDescent="0.2">
      <c r="A568" s="18" t="s">
        <v>269</v>
      </c>
      <c r="B568" s="47">
        <v>570</v>
      </c>
      <c r="C568" s="47">
        <v>350</v>
      </c>
      <c r="D568" s="47">
        <v>220</v>
      </c>
    </row>
    <row r="569" spans="1:4" ht="25.5" x14ac:dyDescent="0.2">
      <c r="A569" s="18" t="s">
        <v>327</v>
      </c>
      <c r="B569" s="47">
        <v>3621</v>
      </c>
      <c r="C569" s="47">
        <v>3621</v>
      </c>
      <c r="D569" s="47">
        <v>0</v>
      </c>
    </row>
    <row r="570" spans="1:4" ht="25.5" x14ac:dyDescent="0.2">
      <c r="A570" s="18" t="s">
        <v>292</v>
      </c>
      <c r="B570" s="47">
        <v>1610</v>
      </c>
      <c r="C570" s="47">
        <v>1610</v>
      </c>
      <c r="D570" s="47">
        <v>0</v>
      </c>
    </row>
    <row r="571" spans="1:4" ht="25.5" x14ac:dyDescent="0.2">
      <c r="A571" s="18" t="s">
        <v>339</v>
      </c>
      <c r="B571" s="47">
        <v>1650</v>
      </c>
      <c r="C571" s="47">
        <v>1650</v>
      </c>
      <c r="D571" s="47">
        <v>0</v>
      </c>
    </row>
    <row r="572" spans="1:4" ht="38.25" x14ac:dyDescent="0.2">
      <c r="A572" s="18" t="s">
        <v>266</v>
      </c>
      <c r="B572" s="47">
        <v>1200</v>
      </c>
      <c r="C572" s="47">
        <v>0</v>
      </c>
      <c r="D572" s="47">
        <v>1200</v>
      </c>
    </row>
    <row r="573" spans="1:4" ht="38.25" x14ac:dyDescent="0.2">
      <c r="A573" s="18" t="s">
        <v>221</v>
      </c>
      <c r="B573" s="47">
        <v>1100</v>
      </c>
      <c r="C573" s="47">
        <v>1100</v>
      </c>
      <c r="D573" s="47">
        <v>0</v>
      </c>
    </row>
    <row r="574" spans="1:4" ht="51" x14ac:dyDescent="0.2">
      <c r="A574" s="18" t="s">
        <v>222</v>
      </c>
      <c r="B574" s="47">
        <v>2363</v>
      </c>
      <c r="C574" s="47">
        <v>2363</v>
      </c>
      <c r="D574" s="47">
        <v>0</v>
      </c>
    </row>
    <row r="575" spans="1:4" ht="25.5" x14ac:dyDescent="0.2">
      <c r="A575" s="18" t="s">
        <v>267</v>
      </c>
      <c r="B575" s="47">
        <v>2800</v>
      </c>
      <c r="C575" s="47">
        <v>2800</v>
      </c>
      <c r="D575" s="47">
        <v>0</v>
      </c>
    </row>
    <row r="576" spans="1:4" ht="25.5" x14ac:dyDescent="0.2">
      <c r="A576" s="18" t="s">
        <v>342</v>
      </c>
      <c r="B576" s="47">
        <v>1000</v>
      </c>
      <c r="C576" s="47">
        <v>1000</v>
      </c>
      <c r="D576" s="47">
        <v>0</v>
      </c>
    </row>
    <row r="577" spans="1:4" ht="25.5" x14ac:dyDescent="0.2">
      <c r="A577" s="18" t="s">
        <v>293</v>
      </c>
      <c r="B577" s="47">
        <v>2100</v>
      </c>
      <c r="C577" s="47">
        <v>2100</v>
      </c>
      <c r="D577" s="47">
        <v>0</v>
      </c>
    </row>
    <row r="578" spans="1:4" x14ac:dyDescent="0.2">
      <c r="A578" s="5" t="s">
        <v>49</v>
      </c>
      <c r="B578" s="48">
        <v>19514</v>
      </c>
      <c r="C578" s="48">
        <v>18094</v>
      </c>
      <c r="D578" s="48">
        <v>1420</v>
      </c>
    </row>
    <row r="579" spans="1:4" ht="38.25" x14ac:dyDescent="0.2">
      <c r="A579" s="18" t="s">
        <v>270</v>
      </c>
      <c r="B579" s="47">
        <v>300</v>
      </c>
      <c r="C579" s="47">
        <v>250</v>
      </c>
      <c r="D579" s="47">
        <v>50</v>
      </c>
    </row>
    <row r="580" spans="1:4" ht="51" x14ac:dyDescent="0.2">
      <c r="A580" s="18" t="s">
        <v>271</v>
      </c>
      <c r="B580" s="47">
        <v>2712</v>
      </c>
      <c r="C580" s="47">
        <v>2162</v>
      </c>
      <c r="D580" s="47">
        <v>550</v>
      </c>
    </row>
    <row r="581" spans="1:4" x14ac:dyDescent="0.2">
      <c r="A581" s="5" t="s">
        <v>52</v>
      </c>
      <c r="B581" s="48">
        <v>3012</v>
      </c>
      <c r="C581" s="48">
        <v>2412</v>
      </c>
      <c r="D581" s="48">
        <v>600</v>
      </c>
    </row>
    <row r="582" spans="1:4" ht="51" x14ac:dyDescent="0.2">
      <c r="A582" s="18" t="s">
        <v>273</v>
      </c>
      <c r="B582" s="47">
        <v>1400</v>
      </c>
      <c r="C582" s="47">
        <v>0</v>
      </c>
      <c r="D582" s="47">
        <v>1400</v>
      </c>
    </row>
    <row r="583" spans="1:4" ht="38.25" x14ac:dyDescent="0.2">
      <c r="A583" s="18" t="s">
        <v>277</v>
      </c>
      <c r="B583" s="47">
        <v>650</v>
      </c>
      <c r="C583" s="47">
        <v>650</v>
      </c>
      <c r="D583" s="47">
        <v>0</v>
      </c>
    </row>
    <row r="584" spans="1:4" ht="51" x14ac:dyDescent="0.2">
      <c r="A584" s="18" t="s">
        <v>223</v>
      </c>
      <c r="B584" s="47">
        <v>1000</v>
      </c>
      <c r="C584" s="47">
        <v>1000</v>
      </c>
      <c r="D584" s="47">
        <v>0</v>
      </c>
    </row>
    <row r="585" spans="1:4" ht="38.25" x14ac:dyDescent="0.2">
      <c r="A585" s="18" t="s">
        <v>281</v>
      </c>
      <c r="B585" s="47">
        <v>1100</v>
      </c>
      <c r="C585" s="47">
        <v>1100</v>
      </c>
      <c r="D585" s="47">
        <v>0</v>
      </c>
    </row>
    <row r="586" spans="1:4" ht="25.5" x14ac:dyDescent="0.2">
      <c r="A586" s="18" t="s">
        <v>216</v>
      </c>
      <c r="B586" s="47">
        <v>2000</v>
      </c>
      <c r="C586" s="47">
        <v>2000</v>
      </c>
      <c r="D586" s="47">
        <v>0</v>
      </c>
    </row>
    <row r="587" spans="1:4" x14ac:dyDescent="0.2">
      <c r="A587" s="5" t="s">
        <v>69</v>
      </c>
      <c r="B587" s="48">
        <v>6150</v>
      </c>
      <c r="C587" s="48">
        <v>4750</v>
      </c>
      <c r="D587" s="48">
        <v>1400</v>
      </c>
    </row>
    <row r="588" spans="1:4" ht="51" x14ac:dyDescent="0.2">
      <c r="A588" s="18" t="s">
        <v>274</v>
      </c>
      <c r="B588" s="47">
        <v>1500</v>
      </c>
      <c r="C588" s="47">
        <v>1440</v>
      </c>
      <c r="D588" s="47">
        <v>60</v>
      </c>
    </row>
    <row r="589" spans="1:4" ht="25.5" x14ac:dyDescent="0.2">
      <c r="A589" s="18" t="s">
        <v>295</v>
      </c>
      <c r="B589" s="47">
        <v>720</v>
      </c>
      <c r="C589" s="47">
        <v>720</v>
      </c>
      <c r="D589" s="47">
        <v>0</v>
      </c>
    </row>
    <row r="590" spans="1:4" x14ac:dyDescent="0.2">
      <c r="A590" s="5" t="s">
        <v>73</v>
      </c>
      <c r="B590" s="48">
        <v>2220</v>
      </c>
      <c r="C590" s="48">
        <v>2160</v>
      </c>
      <c r="D590" s="48">
        <v>60</v>
      </c>
    </row>
    <row r="591" spans="1:4" ht="25.5" x14ac:dyDescent="0.2">
      <c r="A591" s="18" t="s">
        <v>319</v>
      </c>
      <c r="B591" s="47">
        <v>500</v>
      </c>
      <c r="C591" s="47">
        <v>500</v>
      </c>
      <c r="D591" s="47">
        <v>0</v>
      </c>
    </row>
    <row r="592" spans="1:4" ht="25.5" x14ac:dyDescent="0.2">
      <c r="A592" s="18" t="s">
        <v>330</v>
      </c>
      <c r="B592" s="47">
        <v>1300</v>
      </c>
      <c r="C592" s="47">
        <v>1300</v>
      </c>
      <c r="D592" s="47">
        <v>0</v>
      </c>
    </row>
    <row r="593" spans="1:4" ht="13.5" thickBot="1" x14ac:dyDescent="0.25">
      <c r="A593" s="5" t="s">
        <v>94</v>
      </c>
      <c r="B593" s="48">
        <v>1800</v>
      </c>
      <c r="C593" s="48">
        <v>1800</v>
      </c>
      <c r="D593" s="48">
        <v>0</v>
      </c>
    </row>
    <row r="594" spans="1:4" ht="13.5" thickBot="1" x14ac:dyDescent="0.25">
      <c r="A594" s="20" t="s">
        <v>5</v>
      </c>
      <c r="B594" s="50">
        <v>46047</v>
      </c>
      <c r="C594" s="50">
        <v>42422</v>
      </c>
      <c r="D594" s="50">
        <v>3625</v>
      </c>
    </row>
    <row r="595" spans="1:4" x14ac:dyDescent="0.2">
      <c r="A595" s="5" t="s">
        <v>343</v>
      </c>
      <c r="B595" s="23">
        <f>B509+B538+B545+B594</f>
        <v>55415</v>
      </c>
      <c r="C595" s="47"/>
      <c r="D595" s="47"/>
    </row>
    <row r="596" spans="1:4" ht="30" x14ac:dyDescent="0.2">
      <c r="A596" s="52" t="s">
        <v>98</v>
      </c>
      <c r="B596" s="23">
        <f>B597-B595</f>
        <v>4298</v>
      </c>
      <c r="C596" s="47"/>
      <c r="D596" s="47"/>
    </row>
    <row r="597" spans="1:4" x14ac:dyDescent="0.2">
      <c r="A597" s="5" t="s">
        <v>283</v>
      </c>
      <c r="B597" s="23">
        <v>59713</v>
      </c>
      <c r="C597" s="47"/>
      <c r="D597" s="47"/>
    </row>
  </sheetData>
  <mergeCells count="48">
    <mergeCell ref="A50:D50"/>
    <mergeCell ref="A1:B1"/>
    <mergeCell ref="A2:A3"/>
    <mergeCell ref="B2:B3"/>
    <mergeCell ref="A4:D4"/>
    <mergeCell ref="A12:D12"/>
    <mergeCell ref="A20:D20"/>
    <mergeCell ref="A24:D24"/>
    <mergeCell ref="A28:D28"/>
    <mergeCell ref="A33:D33"/>
    <mergeCell ref="A37:D37"/>
    <mergeCell ref="A43:D43"/>
    <mergeCell ref="A208:D208"/>
    <mergeCell ref="A54:D54"/>
    <mergeCell ref="A60:D60"/>
    <mergeCell ref="A64:D64"/>
    <mergeCell ref="A68:D68"/>
    <mergeCell ref="A72:D72"/>
    <mergeCell ref="A105:D105"/>
    <mergeCell ref="A121:D121"/>
    <mergeCell ref="A125:D125"/>
    <mergeCell ref="A145:D145"/>
    <mergeCell ref="A169:D169"/>
    <mergeCell ref="A187:D187"/>
    <mergeCell ref="A339:D339"/>
    <mergeCell ref="A235:D235"/>
    <mergeCell ref="A243:D243"/>
    <mergeCell ref="A250:D250"/>
    <mergeCell ref="A258:D258"/>
    <mergeCell ref="A266:D266"/>
    <mergeCell ref="A274:D274"/>
    <mergeCell ref="A282:D282"/>
    <mergeCell ref="A290:D290"/>
    <mergeCell ref="A294:D294"/>
    <mergeCell ref="A316:D316"/>
    <mergeCell ref="A327:D327"/>
    <mergeCell ref="A546:D546"/>
    <mergeCell ref="A352:D352"/>
    <mergeCell ref="A356:D356"/>
    <mergeCell ref="A362:D362"/>
    <mergeCell ref="A369:D369"/>
    <mergeCell ref="A379:D379"/>
    <mergeCell ref="A394:D394"/>
    <mergeCell ref="A431:D431"/>
    <mergeCell ref="A485:D485"/>
    <mergeCell ref="A498:D498"/>
    <mergeCell ref="A510:D510"/>
    <mergeCell ref="A539:D53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Поликлиника  </vt:lpstr>
      <vt:lpstr>Неотложная помощь</vt:lpstr>
      <vt:lpstr>Дневной стационар</vt:lpstr>
      <vt:lpstr>Круглосуточный стац. без ВМ</vt:lpstr>
      <vt:lpstr>ВМП</vt:lpstr>
      <vt:lpstr>Скорая помощь </vt:lpstr>
      <vt:lpstr>Услуги</vt:lpstr>
    </vt:vector>
  </TitlesOfParts>
  <Company>ДЗиФ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   Алексеевна</dc:creator>
  <cp:lastModifiedBy>Матвиенко В. Наталья</cp:lastModifiedBy>
  <cp:lastPrinted>2021-01-26T05:05:24Z</cp:lastPrinted>
  <dcterms:created xsi:type="dcterms:W3CDTF">2012-10-02T04:29:21Z</dcterms:created>
  <dcterms:modified xsi:type="dcterms:W3CDTF">2021-01-28T11:07:43Z</dcterms:modified>
</cp:coreProperties>
</file>