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абота" sheetId="2" r:id="rId1"/>
  </sheets>
  <calcPr calcId="152511" refMode="R1C1" iterate="1" iterateCount="1"/>
</workbook>
</file>

<file path=xl/calcChain.xml><?xml version="1.0" encoding="utf-8"?>
<calcChain xmlns="http://schemas.openxmlformats.org/spreadsheetml/2006/main">
  <c r="D48" i="2" l="1"/>
  <c r="D43" i="2" s="1"/>
  <c r="D340" i="2"/>
  <c r="D335" i="2"/>
  <c r="D329" i="2"/>
  <c r="D318" i="2"/>
  <c r="D304" i="2"/>
  <c r="D297" i="2"/>
  <c r="D290" i="2"/>
  <c r="D283" i="2"/>
  <c r="D277" i="2"/>
  <c r="D271" i="2"/>
  <c r="D264" i="2"/>
  <c r="D257" i="2"/>
  <c r="D250" i="2"/>
  <c r="D243" i="2"/>
  <c r="D237" i="2"/>
  <c r="D230" i="2"/>
  <c r="D223" i="2"/>
  <c r="D216" i="2"/>
  <c r="D209" i="2"/>
  <c r="D202" i="2"/>
  <c r="D195" i="2"/>
  <c r="D188" i="2"/>
  <c r="D182" i="2"/>
  <c r="D175" i="2"/>
  <c r="D169" i="2"/>
  <c r="D163" i="2"/>
  <c r="D156" i="2"/>
  <c r="D149" i="2"/>
  <c r="D142" i="2"/>
  <c r="D135" i="2"/>
  <c r="D128" i="2"/>
  <c r="D121" i="2"/>
  <c r="D120" i="2"/>
  <c r="D116" i="2" s="1"/>
  <c r="D114" i="2"/>
  <c r="D111" i="2" s="1"/>
  <c r="D106" i="2"/>
  <c r="D101" i="2"/>
  <c r="D96" i="2"/>
  <c r="D91" i="2"/>
  <c r="D86" i="2"/>
  <c r="D83" i="2"/>
  <c r="D77" i="2"/>
  <c r="D72" i="2"/>
  <c r="D68" i="2"/>
  <c r="D62" i="2"/>
  <c r="D55" i="2"/>
  <c r="D50" i="2"/>
  <c r="D37" i="2"/>
  <c r="D31" i="2"/>
  <c r="D25" i="2"/>
  <c r="D19" i="2"/>
  <c r="D13" i="2"/>
  <c r="D7" i="2"/>
  <c r="D1" i="2"/>
</calcChain>
</file>

<file path=xl/sharedStrings.xml><?xml version="1.0" encoding="utf-8"?>
<sst xmlns="http://schemas.openxmlformats.org/spreadsheetml/2006/main" count="784" uniqueCount="132">
  <si>
    <t>01</t>
  </si>
  <si>
    <t>ГУЗ УОКБ</t>
  </si>
  <si>
    <t>03</t>
  </si>
  <si>
    <t>ГУЗ ОКД</t>
  </si>
  <si>
    <t>04</t>
  </si>
  <si>
    <t>ГУЗ ОКОД</t>
  </si>
  <si>
    <t>05</t>
  </si>
  <si>
    <t>ГУЗ ОККВД</t>
  </si>
  <si>
    <t>06</t>
  </si>
  <si>
    <t>ГУЗ УОДКБ ИМЕНИ ПОЛИТИЧЕС</t>
  </si>
  <si>
    <t>07</t>
  </si>
  <si>
    <t>ГОСПИТАЛЬ ВЕТЕРАНОВ</t>
  </si>
  <si>
    <t>10</t>
  </si>
  <si>
    <t>ГУЗ ЦГКБ Г. УЛЬЯНОВСКА</t>
  </si>
  <si>
    <t>11</t>
  </si>
  <si>
    <t>12</t>
  </si>
  <si>
    <t>13</t>
  </si>
  <si>
    <t>ГУЗ"ЦК МСЧ ИМ. В.А.ЕГОРОВ</t>
  </si>
  <si>
    <t>15</t>
  </si>
  <si>
    <t>ГУЗ ГОРБОЛЬНИЦА № 3</t>
  </si>
  <si>
    <t>17</t>
  </si>
  <si>
    <t>ФГБОУ ВО УИ ГА</t>
  </si>
  <si>
    <t>19</t>
  </si>
  <si>
    <t>НУЗ "ОТДЕЛЕНЧЕСКАЯ БОЛЬНИ</t>
  </si>
  <si>
    <t>22</t>
  </si>
  <si>
    <t>ГУЗ ДГКБ Г. УЛЬЯНОВСКА</t>
  </si>
  <si>
    <t>25</t>
  </si>
  <si>
    <t>27</t>
  </si>
  <si>
    <t>28</t>
  </si>
  <si>
    <t>29</t>
  </si>
  <si>
    <t>30</t>
  </si>
  <si>
    <t>33</t>
  </si>
  <si>
    <t>ГУЗ ГОРОДСКАЯ ДЕТСКАЯ ПОЛ</t>
  </si>
  <si>
    <t>37</t>
  </si>
  <si>
    <t>52</t>
  </si>
  <si>
    <t>ГУЗ БАРЫШСКАЯ РБ</t>
  </si>
  <si>
    <t>53</t>
  </si>
  <si>
    <t>ГУЗ БАЗАРНОCЫЗГАНСКАЯ РБ</t>
  </si>
  <si>
    <t>55</t>
  </si>
  <si>
    <t>ГУЗ ВЕШКАЙМСКАЯ РБ</t>
  </si>
  <si>
    <t>56</t>
  </si>
  <si>
    <t>ГУЗ ИНЗЕНСКАЯ РБ</t>
  </si>
  <si>
    <t>58</t>
  </si>
  <si>
    <t>ГУЗ КАРСУНСКАЯ РБ</t>
  </si>
  <si>
    <t>59</t>
  </si>
  <si>
    <t>ГУЗ КУЗОВАТОВСКАЯ РБ</t>
  </si>
  <si>
    <t>60</t>
  </si>
  <si>
    <t>ГУЗ МАЙНСКАЯ РБ</t>
  </si>
  <si>
    <t>62</t>
  </si>
  <si>
    <t>ГУЗ НИКОЛАЕВСКАЯ РБ</t>
  </si>
  <si>
    <t>63</t>
  </si>
  <si>
    <t>ГУЗ НОВОМАЛЫКЛИНСКАЯ РБ</t>
  </si>
  <si>
    <t>64</t>
  </si>
  <si>
    <t>ГУЗ НОВОСПАССКАЯ РБ</t>
  </si>
  <si>
    <t>65</t>
  </si>
  <si>
    <t>ГУЗ "ПАВЛОВСКАЯ РБ ИМЕНИ</t>
  </si>
  <si>
    <t>66</t>
  </si>
  <si>
    <t>ГУЗ РАДИЩЕВСКАЯ РБ</t>
  </si>
  <si>
    <t>67</t>
  </si>
  <si>
    <t>ГУЗ СЕНГИЛЕЕВСКАЯ РБ</t>
  </si>
  <si>
    <t>68</t>
  </si>
  <si>
    <t>ГУЗ СТАРОКУЛАТКИНСКАЯ РБ</t>
  </si>
  <si>
    <t>69</t>
  </si>
  <si>
    <t>ГУЗ СТАРОМАЙНСКАЯ РБ</t>
  </si>
  <si>
    <t>70</t>
  </si>
  <si>
    <t>ГУЗ СУРСКАЯ РБ</t>
  </si>
  <si>
    <t>71</t>
  </si>
  <si>
    <t>ГУЗ ТЕРЕНЬГУЛЬСКАЯ РБ</t>
  </si>
  <si>
    <t>73</t>
  </si>
  <si>
    <t>ГУЗ "НГБ ИМ. А.Ф.АЛЬБЕРТ"</t>
  </si>
  <si>
    <t>74</t>
  </si>
  <si>
    <t>ГУЗ БОЛЬШЕНАГАТКИНСКАЯ РБ</t>
  </si>
  <si>
    <t>76</t>
  </si>
  <si>
    <t>ГУЗ ЧЕРДАКЛИНСКАЯ РБ</t>
  </si>
  <si>
    <t>80</t>
  </si>
  <si>
    <t>ГУЗ НОВО-МАЙНСКАЯ ГОРОДСК</t>
  </si>
  <si>
    <t>81</t>
  </si>
  <si>
    <t>ГУЗ МУЛЛОВСКАЯ УЧАСТКОВАЯ</t>
  </si>
  <si>
    <t>82</t>
  </si>
  <si>
    <t>ГУЗ НИКОЛЬСКАЯ УЧАСТКОВАЯ</t>
  </si>
  <si>
    <t>83</t>
  </si>
  <si>
    <t>ГУЗ РЯЗАНОВСКАЯ УЧАСТКОВА</t>
  </si>
  <si>
    <t>84</t>
  </si>
  <si>
    <t>ГУЗ ЗЕРНОСОВХОЗСКАЯ УЧАСТ</t>
  </si>
  <si>
    <t>a6</t>
  </si>
  <si>
    <t>ГУЗ ТИИНСКАЯ УЧАСТКОВАЯ Б</t>
  </si>
  <si>
    <t>l1</t>
  </si>
  <si>
    <t>ФГБУЗ КБ №172 ФМБА РОССИИ</t>
  </si>
  <si>
    <t>n8</t>
  </si>
  <si>
    <t>ООО "АЛЬЯНС КЛИНИК"</t>
  </si>
  <si>
    <t>p7</t>
  </si>
  <si>
    <t>ООО "АЛЬЯНС КЛИНИК+"</t>
  </si>
  <si>
    <t>r3</t>
  </si>
  <si>
    <t>ГУЗ "ДЕТСКАЯ СПЕЦИАЛИЗИРО</t>
  </si>
  <si>
    <t>72</t>
  </si>
  <si>
    <t>ГУЗ УЛЬЯНОВСКАЯ РБ</t>
  </si>
  <si>
    <t>n6</t>
  </si>
  <si>
    <t>p1</t>
  </si>
  <si>
    <t>ГУЗ КССМП Г.УЛЬЯНОВСКА</t>
  </si>
  <si>
    <t>К</t>
  </si>
  <si>
    <t>О</t>
  </si>
  <si>
    <t>П</t>
  </si>
  <si>
    <t>Н</t>
  </si>
  <si>
    <t>24</t>
  </si>
  <si>
    <t>ГУЗ ОДИБ</t>
  </si>
  <si>
    <t>m3</t>
  </si>
  <si>
    <t>ГУЗ ОВФД</t>
  </si>
  <si>
    <t>m4</t>
  </si>
  <si>
    <t>ГУЗ УОКЦСВМП</t>
  </si>
  <si>
    <t>m6</t>
  </si>
  <si>
    <t>ООО "ФРЕЗЕНИУС НЕФРОКЕА"</t>
  </si>
  <si>
    <t>r4</t>
  </si>
  <si>
    <t>ГБУЗ "СТОМАТОЛОГИЧЕСКАЯ П</t>
  </si>
  <si>
    <t>r5</t>
  </si>
  <si>
    <t>ООО "ЛДЦ МИБС - УЛЬЯНОВСК</t>
  </si>
  <si>
    <t>s1</t>
  </si>
  <si>
    <t>ЗАО "ПРОЕКТЫ В СФЕРЕ ЗДРА</t>
  </si>
  <si>
    <t>t7</t>
  </si>
  <si>
    <t>ООО "МДЦ-ЗДОРОВЬЕ"</t>
  </si>
  <si>
    <t>Дневной стационар</t>
  </si>
  <si>
    <t>Стационар</t>
  </si>
  <si>
    <t>Поликлиника</t>
  </si>
  <si>
    <t>ГУЗ ГКБ №1</t>
  </si>
  <si>
    <t>ГУЗ ГОРОДСКАЯ БОЛЬНИЦА №2</t>
  </si>
  <si>
    <t>ГУЗ ГОРОДСКАЯ ПОЛИКЛИНИКА №1</t>
  </si>
  <si>
    <t>ГУЗ ГОРОДСКАЯ ПОЛИКЛИНИКА №3</t>
  </si>
  <si>
    <t>ГУЗ ГОРОДСКАЯ ПОЛИКЛИНИКА №4</t>
  </si>
  <si>
    <t>ГУЗ ГОРОДСКАЯ ПОЛИКЛИНИКА №5</t>
  </si>
  <si>
    <t>ГУЗ ГОРОДСКАЯ ПОЛИКЛИНИКА №6</t>
  </si>
  <si>
    <t>ГУЗ ГОРОДСКАЯ ДЕТСКАЯ ПОЛ 1</t>
  </si>
  <si>
    <t>Скорая</t>
  </si>
  <si>
    <t>дневной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</si>
</sst>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1" fontId="1" fillId="0" borderId="0" xfId="0" applyNumberFormat="1" applyFont="1"/>
    <xf numFmtId="0" fontId="1" fillId="0" borderId="0" xfId="0" applyFont="1"/>
    <xf numFmtId="1" fontId="1" fillId="0" borderId="0" xfId="0" applyNumberFormat="1" applyFont="1" applyFill="1"/>
    <xf numFmtId="4" fontId="1" fillId="0" borderId="0" xfId="0" applyNumberFormat="1" applyFont="1" applyFill="1"/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4"/>
  <sheetViews>
    <sheetView tabSelected="1" workbookViewId="0">
      <selection activeCell="D11" sqref="D11"/>
    </sheetView>
  </sheetViews>
  <sheetFormatPr defaultRowHeight="15" x14ac:dyDescent="0.25"/>
  <cols>
    <col min="1" max="1" width="4.28515625" style="1" customWidth="1"/>
    <col min="2" max="3" width="38.140625" style="1" customWidth="1"/>
    <col min="4" max="4" width="16.7109375" style="2" customWidth="1"/>
  </cols>
  <sheetData>
    <row r="1" spans="1:4" s="5" customFormat="1" x14ac:dyDescent="0.25">
      <c r="A1" s="4"/>
      <c r="B1" s="4" t="s">
        <v>1</v>
      </c>
      <c r="C1" s="4"/>
      <c r="D1" s="3">
        <f>SUM(D2:D6)</f>
        <v>19642644.559999999</v>
      </c>
    </row>
    <row r="2" spans="1:4" x14ac:dyDescent="0.25">
      <c r="A2" s="1" t="s">
        <v>0</v>
      </c>
      <c r="B2" s="1" t="s">
        <v>119</v>
      </c>
      <c r="D2" s="2">
        <v>437728.24</v>
      </c>
    </row>
    <row r="3" spans="1:4" x14ac:dyDescent="0.25">
      <c r="A3" s="1" t="s">
        <v>0</v>
      </c>
      <c r="B3" s="1" t="s">
        <v>121</v>
      </c>
      <c r="C3" s="1" t="s">
        <v>99</v>
      </c>
      <c r="D3" s="2">
        <v>834606.56</v>
      </c>
    </row>
    <row r="4" spans="1:4" x14ac:dyDescent="0.25">
      <c r="A4" s="1" t="s">
        <v>0</v>
      </c>
      <c r="B4" s="1" t="s">
        <v>121</v>
      </c>
      <c r="C4" s="1" t="s">
        <v>100</v>
      </c>
      <c r="D4" s="2">
        <v>498092.37</v>
      </c>
    </row>
    <row r="5" spans="1:4" x14ac:dyDescent="0.25">
      <c r="A5" s="1" t="s">
        <v>0</v>
      </c>
      <c r="B5" s="1" t="s">
        <v>121</v>
      </c>
      <c r="C5" s="1" t="s">
        <v>101</v>
      </c>
      <c r="D5" s="2">
        <v>24617.73</v>
      </c>
    </row>
    <row r="6" spans="1:4" x14ac:dyDescent="0.25">
      <c r="A6" s="1" t="s">
        <v>0</v>
      </c>
      <c r="B6" s="1" t="s">
        <v>120</v>
      </c>
      <c r="D6" s="2">
        <v>17847599.66</v>
      </c>
    </row>
    <row r="7" spans="1:4" s="5" customFormat="1" x14ac:dyDescent="0.25">
      <c r="A7" s="4"/>
      <c r="B7" s="4" t="s">
        <v>3</v>
      </c>
      <c r="C7" s="4"/>
      <c r="D7" s="3">
        <f>SUM(D8:D12)</f>
        <v>712820.51</v>
      </c>
    </row>
    <row r="8" spans="1:4" x14ac:dyDescent="0.25">
      <c r="A8" s="1" t="s">
        <v>2</v>
      </c>
      <c r="B8" s="1" t="s">
        <v>119</v>
      </c>
      <c r="D8" s="2">
        <v>26845.27</v>
      </c>
    </row>
    <row r="9" spans="1:4" x14ac:dyDescent="0.25">
      <c r="A9" s="1" t="s">
        <v>2</v>
      </c>
      <c r="B9" s="1" t="s">
        <v>121</v>
      </c>
      <c r="C9" s="1" t="s">
        <v>99</v>
      </c>
      <c r="D9" s="2">
        <v>20534.8</v>
      </c>
    </row>
    <row r="10" spans="1:4" x14ac:dyDescent="0.25">
      <c r="A10" s="1" t="s">
        <v>2</v>
      </c>
      <c r="B10" s="1" t="s">
        <v>121</v>
      </c>
      <c r="C10" s="1" t="s">
        <v>100</v>
      </c>
      <c r="D10" s="2">
        <v>33056.620000000003</v>
      </c>
    </row>
    <row r="11" spans="1:4" x14ac:dyDescent="0.25">
      <c r="A11" s="1" t="s">
        <v>2</v>
      </c>
      <c r="B11" s="1" t="s">
        <v>121</v>
      </c>
      <c r="C11" s="1" t="s">
        <v>101</v>
      </c>
      <c r="D11" s="2">
        <v>1486.3</v>
      </c>
    </row>
    <row r="12" spans="1:4" x14ac:dyDescent="0.25">
      <c r="A12" s="1" t="s">
        <v>2</v>
      </c>
      <c r="B12" s="1" t="s">
        <v>120</v>
      </c>
      <c r="D12" s="2">
        <v>630897.52</v>
      </c>
    </row>
    <row r="13" spans="1:4" s="5" customFormat="1" x14ac:dyDescent="0.25">
      <c r="A13" s="4"/>
      <c r="B13" s="4" t="s">
        <v>5</v>
      </c>
      <c r="C13" s="4"/>
      <c r="D13" s="3">
        <f>SUM(D14:D18)</f>
        <v>7117238.5099999998</v>
      </c>
    </row>
    <row r="14" spans="1:4" x14ac:dyDescent="0.25">
      <c r="A14" s="1" t="s">
        <v>4</v>
      </c>
      <c r="B14" s="1" t="s">
        <v>119</v>
      </c>
      <c r="D14" s="2">
        <v>1066859.24</v>
      </c>
    </row>
    <row r="15" spans="1:4" x14ac:dyDescent="0.25">
      <c r="A15" s="1" t="s">
        <v>4</v>
      </c>
      <c r="B15" s="1" t="s">
        <v>121</v>
      </c>
      <c r="C15" s="1" t="s">
        <v>99</v>
      </c>
      <c r="D15" s="2">
        <v>215104.3</v>
      </c>
    </row>
    <row r="16" spans="1:4" x14ac:dyDescent="0.25">
      <c r="A16" s="1" t="s">
        <v>4</v>
      </c>
      <c r="B16" s="1" t="s">
        <v>121</v>
      </c>
      <c r="C16" s="1" t="s">
        <v>100</v>
      </c>
      <c r="D16" s="2">
        <v>93441.46</v>
      </c>
    </row>
    <row r="17" spans="1:4" x14ac:dyDescent="0.25">
      <c r="A17" s="1" t="s">
        <v>4</v>
      </c>
      <c r="B17" s="1" t="s">
        <v>121</v>
      </c>
      <c r="C17" s="1" t="s">
        <v>101</v>
      </c>
      <c r="D17" s="2">
        <v>87246.52</v>
      </c>
    </row>
    <row r="18" spans="1:4" x14ac:dyDescent="0.25">
      <c r="A18" s="1" t="s">
        <v>4</v>
      </c>
      <c r="B18" s="1" t="s">
        <v>120</v>
      </c>
      <c r="D18" s="2">
        <v>5654586.9900000002</v>
      </c>
    </row>
    <row r="19" spans="1:4" s="5" customFormat="1" x14ac:dyDescent="0.25">
      <c r="A19" s="4"/>
      <c r="B19" s="4" t="s">
        <v>7</v>
      </c>
      <c r="C19" s="4"/>
      <c r="D19" s="3">
        <f>SUM(D20:D24)</f>
        <v>1533216.98</v>
      </c>
    </row>
    <row r="20" spans="1:4" x14ac:dyDescent="0.25">
      <c r="A20" s="1" t="s">
        <v>6</v>
      </c>
      <c r="B20" s="1" t="s">
        <v>119</v>
      </c>
      <c r="D20" s="2">
        <v>5425.76</v>
      </c>
    </row>
    <row r="21" spans="1:4" x14ac:dyDescent="0.25">
      <c r="A21" s="1" t="s">
        <v>6</v>
      </c>
      <c r="B21" s="1" t="s">
        <v>121</v>
      </c>
      <c r="C21" s="1" t="s">
        <v>99</v>
      </c>
      <c r="D21" s="2">
        <v>56533.85</v>
      </c>
    </row>
    <row r="22" spans="1:4" x14ac:dyDescent="0.25">
      <c r="A22" s="1" t="s">
        <v>6</v>
      </c>
      <c r="B22" s="1" t="s">
        <v>121</v>
      </c>
      <c r="C22" s="1" t="s">
        <v>100</v>
      </c>
      <c r="D22" s="2">
        <v>497429.51</v>
      </c>
    </row>
    <row r="23" spans="1:4" x14ac:dyDescent="0.25">
      <c r="A23" s="1" t="s">
        <v>6</v>
      </c>
      <c r="B23" s="1" t="s">
        <v>121</v>
      </c>
      <c r="C23" s="1" t="s">
        <v>101</v>
      </c>
      <c r="D23" s="2">
        <v>22031.599999999999</v>
      </c>
    </row>
    <row r="24" spans="1:4" x14ac:dyDescent="0.25">
      <c r="A24" s="1" t="s">
        <v>6</v>
      </c>
      <c r="B24" s="1" t="s">
        <v>120</v>
      </c>
      <c r="D24" s="2">
        <v>951796.26</v>
      </c>
    </row>
    <row r="25" spans="1:4" s="5" customFormat="1" x14ac:dyDescent="0.25">
      <c r="A25" s="4"/>
      <c r="B25" s="4" t="s">
        <v>9</v>
      </c>
      <c r="C25" s="4"/>
      <c r="D25" s="3">
        <f>SUM(D26:D30)</f>
        <v>7564803.29</v>
      </c>
    </row>
    <row r="26" spans="1:4" x14ac:dyDescent="0.25">
      <c r="A26" s="1" t="s">
        <v>8</v>
      </c>
      <c r="B26" s="1" t="s">
        <v>119</v>
      </c>
      <c r="D26" s="2">
        <v>197411.88</v>
      </c>
    </row>
    <row r="27" spans="1:4" x14ac:dyDescent="0.25">
      <c r="A27" s="1" t="s">
        <v>8</v>
      </c>
      <c r="B27" s="1" t="s">
        <v>121</v>
      </c>
      <c r="C27" s="1" t="s">
        <v>99</v>
      </c>
      <c r="D27" s="2">
        <v>553340.97</v>
      </c>
    </row>
    <row r="28" spans="1:4" x14ac:dyDescent="0.25">
      <c r="A28" s="1" t="s">
        <v>8</v>
      </c>
      <c r="B28" s="1" t="s">
        <v>121</v>
      </c>
      <c r="C28" s="1" t="s">
        <v>100</v>
      </c>
      <c r="D28" s="2">
        <v>380102.31</v>
      </c>
    </row>
    <row r="29" spans="1:4" x14ac:dyDescent="0.25">
      <c r="A29" s="1" t="s">
        <v>8</v>
      </c>
      <c r="B29" s="1" t="s">
        <v>121</v>
      </c>
      <c r="C29" s="1" t="s">
        <v>101</v>
      </c>
      <c r="D29" s="2">
        <v>23851.23</v>
      </c>
    </row>
    <row r="30" spans="1:4" x14ac:dyDescent="0.25">
      <c r="A30" s="1" t="s">
        <v>8</v>
      </c>
      <c r="B30" s="1" t="s">
        <v>120</v>
      </c>
      <c r="D30" s="2">
        <v>6410096.9000000004</v>
      </c>
    </row>
    <row r="31" spans="1:4" s="5" customFormat="1" x14ac:dyDescent="0.25">
      <c r="A31" s="4"/>
      <c r="B31" s="4" t="s">
        <v>11</v>
      </c>
      <c r="C31" s="4"/>
      <c r="D31" s="3">
        <f>SUM(D32:D36)</f>
        <v>1864026.45</v>
      </c>
    </row>
    <row r="32" spans="1:4" x14ac:dyDescent="0.25">
      <c r="A32" s="1" t="s">
        <v>10</v>
      </c>
      <c r="B32" s="1" t="s">
        <v>119</v>
      </c>
      <c r="D32" s="2">
        <v>235785.34</v>
      </c>
    </row>
    <row r="33" spans="1:4" x14ac:dyDescent="0.25">
      <c r="A33" s="1" t="s">
        <v>10</v>
      </c>
      <c r="B33" s="1" t="s">
        <v>121</v>
      </c>
      <c r="C33" s="1" t="s">
        <v>99</v>
      </c>
      <c r="D33" s="2">
        <v>12579.82</v>
      </c>
    </row>
    <row r="34" spans="1:4" x14ac:dyDescent="0.25">
      <c r="A34" s="1" t="s">
        <v>10</v>
      </c>
      <c r="B34" s="1" t="s">
        <v>121</v>
      </c>
      <c r="C34" s="1" t="s">
        <v>100</v>
      </c>
      <c r="D34" s="2">
        <v>968.8</v>
      </c>
    </row>
    <row r="35" spans="1:4" x14ac:dyDescent="0.25">
      <c r="A35" s="1" t="s">
        <v>10</v>
      </c>
      <c r="B35" s="1" t="s">
        <v>121</v>
      </c>
      <c r="C35" s="1" t="s">
        <v>101</v>
      </c>
      <c r="D35" s="2">
        <v>742.99</v>
      </c>
    </row>
    <row r="36" spans="1:4" x14ac:dyDescent="0.25">
      <c r="A36" s="1" t="s">
        <v>10</v>
      </c>
      <c r="B36" s="1" t="s">
        <v>120</v>
      </c>
      <c r="D36" s="2">
        <v>1613949.5</v>
      </c>
    </row>
    <row r="37" spans="1:4" s="5" customFormat="1" x14ac:dyDescent="0.25">
      <c r="A37" s="4"/>
      <c r="B37" s="4" t="s">
        <v>13</v>
      </c>
      <c r="C37" s="4"/>
      <c r="D37" s="3">
        <f>SUM(D38:D42)</f>
        <v>16622912.890000001</v>
      </c>
    </row>
    <row r="38" spans="1:4" x14ac:dyDescent="0.25">
      <c r="A38" s="1" t="s">
        <v>12</v>
      </c>
      <c r="B38" s="1" t="s">
        <v>119</v>
      </c>
      <c r="D38" s="2">
        <v>242896.64000000001</v>
      </c>
    </row>
    <row r="39" spans="1:4" x14ac:dyDescent="0.25">
      <c r="A39" s="1" t="s">
        <v>12</v>
      </c>
      <c r="B39" s="1" t="s">
        <v>121</v>
      </c>
      <c r="C39" s="1" t="s">
        <v>102</v>
      </c>
      <c r="D39" s="2">
        <v>111169.95</v>
      </c>
    </row>
    <row r="40" spans="1:4" x14ac:dyDescent="0.25">
      <c r="A40" s="1" t="s">
        <v>12</v>
      </c>
      <c r="B40" s="1" t="s">
        <v>121</v>
      </c>
      <c r="C40" s="1" t="s">
        <v>100</v>
      </c>
      <c r="D40" s="2">
        <v>1780331.68</v>
      </c>
    </row>
    <row r="41" spans="1:4" x14ac:dyDescent="0.25">
      <c r="A41" s="1" t="s">
        <v>12</v>
      </c>
      <c r="B41" s="1" t="s">
        <v>121</v>
      </c>
      <c r="C41" s="1" t="s">
        <v>101</v>
      </c>
      <c r="D41" s="2">
        <v>251385.53</v>
      </c>
    </row>
    <row r="42" spans="1:4" x14ac:dyDescent="0.25">
      <c r="A42" s="1" t="s">
        <v>12</v>
      </c>
      <c r="B42" s="1" t="s">
        <v>120</v>
      </c>
      <c r="D42" s="2">
        <v>14237129.09</v>
      </c>
    </row>
    <row r="43" spans="1:4" s="8" customFormat="1" x14ac:dyDescent="0.25">
      <c r="A43" s="6"/>
      <c r="B43" s="6" t="s">
        <v>122</v>
      </c>
      <c r="C43" s="6"/>
      <c r="D43" s="7">
        <f>SUM(D44:D49)</f>
        <v>12866225.130000001</v>
      </c>
    </row>
    <row r="44" spans="1:4" x14ac:dyDescent="0.25">
      <c r="A44" s="1" t="s">
        <v>14</v>
      </c>
      <c r="B44" s="1" t="s">
        <v>119</v>
      </c>
      <c r="D44" s="2">
        <v>222358.53</v>
      </c>
    </row>
    <row r="45" spans="1:4" x14ac:dyDescent="0.25">
      <c r="A45" s="1" t="s">
        <v>14</v>
      </c>
      <c r="B45" s="1" t="s">
        <v>121</v>
      </c>
      <c r="C45" s="1" t="s">
        <v>99</v>
      </c>
      <c r="D45" s="2">
        <v>166465.07999999999</v>
      </c>
    </row>
    <row r="46" spans="1:4" x14ac:dyDescent="0.25">
      <c r="A46" s="1" t="s">
        <v>14</v>
      </c>
      <c r="B46" s="1" t="s">
        <v>121</v>
      </c>
      <c r="C46" s="1" t="s">
        <v>102</v>
      </c>
      <c r="D46" s="2">
        <v>133088.79999999999</v>
      </c>
    </row>
    <row r="47" spans="1:4" x14ac:dyDescent="0.25">
      <c r="A47" s="1" t="s">
        <v>14</v>
      </c>
      <c r="B47" s="1" t="s">
        <v>121</v>
      </c>
      <c r="C47" s="1" t="s">
        <v>100</v>
      </c>
      <c r="D47" s="2">
        <v>1831488.54</v>
      </c>
    </row>
    <row r="48" spans="1:4" x14ac:dyDescent="0.25">
      <c r="A48" s="1" t="s">
        <v>14</v>
      </c>
      <c r="B48" s="1" t="s">
        <v>121</v>
      </c>
      <c r="C48" s="1" t="s">
        <v>101</v>
      </c>
      <c r="D48" s="2">
        <f>364757.99-14443.97</f>
        <v>350314.02</v>
      </c>
    </row>
    <row r="49" spans="1:4" x14ac:dyDescent="0.25">
      <c r="A49" s="1" t="s">
        <v>14</v>
      </c>
      <c r="B49" s="1" t="s">
        <v>120</v>
      </c>
      <c r="D49" s="2">
        <v>10162510.16</v>
      </c>
    </row>
    <row r="50" spans="1:4" s="5" customFormat="1" x14ac:dyDescent="0.25">
      <c r="A50" s="4"/>
      <c r="B50" s="4" t="s">
        <v>123</v>
      </c>
      <c r="C50" s="4"/>
      <c r="D50" s="3">
        <f>SUM(D51:D54)</f>
        <v>1054732.5900000001</v>
      </c>
    </row>
    <row r="51" spans="1:4" x14ac:dyDescent="0.25">
      <c r="A51" s="1" t="s">
        <v>15</v>
      </c>
      <c r="B51" s="1" t="s">
        <v>119</v>
      </c>
      <c r="D51" s="2">
        <v>73893.5</v>
      </c>
    </row>
    <row r="52" spans="1:4" x14ac:dyDescent="0.25">
      <c r="A52" s="1" t="s">
        <v>15</v>
      </c>
      <c r="B52" s="1" t="s">
        <v>121</v>
      </c>
      <c r="C52" s="1" t="s">
        <v>100</v>
      </c>
      <c r="D52" s="2">
        <v>887998.61</v>
      </c>
    </row>
    <row r="53" spans="1:4" x14ac:dyDescent="0.25">
      <c r="A53" s="1" t="s">
        <v>15</v>
      </c>
      <c r="B53" s="1" t="s">
        <v>121</v>
      </c>
      <c r="C53" s="1" t="s">
        <v>101</v>
      </c>
      <c r="D53" s="2">
        <v>50343.62</v>
      </c>
    </row>
    <row r="54" spans="1:4" x14ac:dyDescent="0.25">
      <c r="A54" s="1" t="s">
        <v>15</v>
      </c>
      <c r="B54" s="1" t="s">
        <v>120</v>
      </c>
      <c r="D54" s="2">
        <v>42496.86</v>
      </c>
    </row>
    <row r="55" spans="1:4" s="5" customFormat="1" x14ac:dyDescent="0.25">
      <c r="A55" s="4"/>
      <c r="B55" s="4" t="s">
        <v>17</v>
      </c>
      <c r="C55" s="4"/>
      <c r="D55" s="3">
        <f>SUM(D56:D61)</f>
        <v>7398696.1500000004</v>
      </c>
    </row>
    <row r="56" spans="1:4" x14ac:dyDescent="0.25">
      <c r="A56" s="1" t="s">
        <v>16</v>
      </c>
      <c r="B56" s="1" t="s">
        <v>119</v>
      </c>
      <c r="D56" s="2">
        <v>82327.45</v>
      </c>
    </row>
    <row r="57" spans="1:4" x14ac:dyDescent="0.25">
      <c r="A57" s="1" t="s">
        <v>16</v>
      </c>
      <c r="B57" s="1" t="s">
        <v>121</v>
      </c>
      <c r="C57" s="1" t="s">
        <v>99</v>
      </c>
      <c r="D57" s="2">
        <v>436.65</v>
      </c>
    </row>
    <row r="58" spans="1:4" x14ac:dyDescent="0.25">
      <c r="A58" s="1" t="s">
        <v>16</v>
      </c>
      <c r="B58" s="1" t="s">
        <v>121</v>
      </c>
      <c r="C58" s="1" t="s">
        <v>102</v>
      </c>
      <c r="D58" s="2">
        <v>52459.61</v>
      </c>
    </row>
    <row r="59" spans="1:4" x14ac:dyDescent="0.25">
      <c r="A59" s="1" t="s">
        <v>16</v>
      </c>
      <c r="B59" s="1" t="s">
        <v>121</v>
      </c>
      <c r="C59" s="1" t="s">
        <v>100</v>
      </c>
      <c r="D59" s="2">
        <v>1437116.85</v>
      </c>
    </row>
    <row r="60" spans="1:4" x14ac:dyDescent="0.25">
      <c r="A60" s="1" t="s">
        <v>16</v>
      </c>
      <c r="B60" s="1" t="s">
        <v>121</v>
      </c>
      <c r="C60" s="1" t="s">
        <v>101</v>
      </c>
      <c r="D60" s="2">
        <v>97101</v>
      </c>
    </row>
    <row r="61" spans="1:4" x14ac:dyDescent="0.25">
      <c r="A61" s="1" t="s">
        <v>16</v>
      </c>
      <c r="B61" s="1" t="s">
        <v>120</v>
      </c>
      <c r="D61" s="2">
        <v>5729254.5899999999</v>
      </c>
    </row>
    <row r="62" spans="1:4" s="5" customFormat="1" x14ac:dyDescent="0.25">
      <c r="A62" s="4"/>
      <c r="B62" s="4" t="s">
        <v>19</v>
      </c>
      <c r="C62" s="4"/>
      <c r="D62" s="3">
        <f>SUM(D63:D67)</f>
        <v>1277130.08</v>
      </c>
    </row>
    <row r="63" spans="1:4" x14ac:dyDescent="0.25">
      <c r="A63" s="1" t="s">
        <v>18</v>
      </c>
      <c r="B63" s="1" t="s">
        <v>119</v>
      </c>
      <c r="D63" s="2">
        <v>96176.56</v>
      </c>
    </row>
    <row r="64" spans="1:4" x14ac:dyDescent="0.25">
      <c r="A64" s="1" t="s">
        <v>18</v>
      </c>
      <c r="B64" s="1" t="s">
        <v>121</v>
      </c>
      <c r="C64" s="1" t="s">
        <v>102</v>
      </c>
      <c r="D64" s="2">
        <v>69379.11</v>
      </c>
    </row>
    <row r="65" spans="1:4" x14ac:dyDescent="0.25">
      <c r="A65" s="1" t="s">
        <v>18</v>
      </c>
      <c r="B65" s="1" t="s">
        <v>121</v>
      </c>
      <c r="C65" s="1" t="s">
        <v>100</v>
      </c>
      <c r="D65" s="2">
        <v>738736.02</v>
      </c>
    </row>
    <row r="66" spans="1:4" x14ac:dyDescent="0.25">
      <c r="A66" s="1" t="s">
        <v>18</v>
      </c>
      <c r="B66" s="1" t="s">
        <v>121</v>
      </c>
      <c r="C66" s="1" t="s">
        <v>101</v>
      </c>
      <c r="D66" s="2">
        <v>46790.54</v>
      </c>
    </row>
    <row r="67" spans="1:4" x14ac:dyDescent="0.25">
      <c r="A67" s="1" t="s">
        <v>18</v>
      </c>
      <c r="B67" s="1" t="s">
        <v>120</v>
      </c>
      <c r="D67" s="2">
        <v>326047.84999999998</v>
      </c>
    </row>
    <row r="68" spans="1:4" s="5" customFormat="1" x14ac:dyDescent="0.25">
      <c r="A68" s="4"/>
      <c r="B68" s="4" t="s">
        <v>21</v>
      </c>
      <c r="C68" s="4"/>
      <c r="D68" s="3">
        <f>SUM(D69:D71)</f>
        <v>1781842.94</v>
      </c>
    </row>
    <row r="69" spans="1:4" x14ac:dyDescent="0.25">
      <c r="A69" s="1" t="s">
        <v>20</v>
      </c>
      <c r="B69" s="1" t="s">
        <v>119</v>
      </c>
      <c r="D69" s="2">
        <v>480250.83</v>
      </c>
    </row>
    <row r="70" spans="1:4" x14ac:dyDescent="0.25">
      <c r="A70" s="1" t="s">
        <v>20</v>
      </c>
      <c r="B70" s="1" t="s">
        <v>121</v>
      </c>
      <c r="C70" s="1" t="s">
        <v>100</v>
      </c>
      <c r="D70" s="2">
        <v>493400.15</v>
      </c>
    </row>
    <row r="71" spans="1:4" x14ac:dyDescent="0.25">
      <c r="A71" s="1" t="s">
        <v>20</v>
      </c>
      <c r="B71" s="1" t="s">
        <v>121</v>
      </c>
      <c r="C71" s="1" t="s">
        <v>101</v>
      </c>
      <c r="D71" s="2">
        <v>808191.96</v>
      </c>
    </row>
    <row r="72" spans="1:4" s="5" customFormat="1" x14ac:dyDescent="0.25">
      <c r="A72" s="4"/>
      <c r="B72" s="4" t="s">
        <v>23</v>
      </c>
      <c r="C72" s="4"/>
      <c r="D72" s="3">
        <f>SUM(D73:D76)</f>
        <v>788924.07000000007</v>
      </c>
    </row>
    <row r="73" spans="1:4" x14ac:dyDescent="0.25">
      <c r="A73" s="1" t="s">
        <v>22</v>
      </c>
      <c r="B73" s="1" t="s">
        <v>119</v>
      </c>
      <c r="D73" s="2">
        <v>64914.78</v>
      </c>
    </row>
    <row r="74" spans="1:4" x14ac:dyDescent="0.25">
      <c r="A74" s="1" t="s">
        <v>22</v>
      </c>
      <c r="B74" s="1" t="s">
        <v>121</v>
      </c>
      <c r="C74" s="1" t="s">
        <v>100</v>
      </c>
      <c r="D74" s="2">
        <v>297687.02</v>
      </c>
    </row>
    <row r="75" spans="1:4" x14ac:dyDescent="0.25">
      <c r="A75" s="1" t="s">
        <v>22</v>
      </c>
      <c r="B75" s="1" t="s">
        <v>121</v>
      </c>
      <c r="C75" s="1" t="s">
        <v>101</v>
      </c>
      <c r="D75" s="2">
        <v>143236.18</v>
      </c>
    </row>
    <row r="76" spans="1:4" x14ac:dyDescent="0.25">
      <c r="A76" s="1" t="s">
        <v>22</v>
      </c>
      <c r="B76" s="1" t="s">
        <v>120</v>
      </c>
      <c r="D76" s="2">
        <v>283086.09000000003</v>
      </c>
    </row>
    <row r="77" spans="1:4" s="5" customFormat="1" x14ac:dyDescent="0.25">
      <c r="A77" s="4"/>
      <c r="B77" s="4" t="s">
        <v>25</v>
      </c>
      <c r="C77" s="4"/>
      <c r="D77" s="3">
        <f>SUM(D78:D82)</f>
        <v>4019103.5600000005</v>
      </c>
    </row>
    <row r="78" spans="1:4" x14ac:dyDescent="0.25">
      <c r="A78" s="1" t="s">
        <v>24</v>
      </c>
      <c r="B78" s="1" t="s">
        <v>119</v>
      </c>
      <c r="D78" s="2">
        <v>272903.02</v>
      </c>
    </row>
    <row r="79" spans="1:4" x14ac:dyDescent="0.25">
      <c r="A79" s="1" t="s">
        <v>24</v>
      </c>
      <c r="B79" s="1" t="s">
        <v>121</v>
      </c>
      <c r="C79" s="1" t="s">
        <v>102</v>
      </c>
      <c r="D79" s="2">
        <v>266991.55</v>
      </c>
    </row>
    <row r="80" spans="1:4" x14ac:dyDescent="0.25">
      <c r="A80" s="1" t="s">
        <v>24</v>
      </c>
      <c r="B80" s="1" t="s">
        <v>121</v>
      </c>
      <c r="C80" s="1" t="s">
        <v>100</v>
      </c>
      <c r="D80" s="2">
        <v>2620900.87</v>
      </c>
    </row>
    <row r="81" spans="1:4" x14ac:dyDescent="0.25">
      <c r="A81" s="1" t="s">
        <v>24</v>
      </c>
      <c r="B81" s="1" t="s">
        <v>121</v>
      </c>
      <c r="C81" s="1" t="s">
        <v>101</v>
      </c>
      <c r="D81" s="2">
        <v>625061.6</v>
      </c>
    </row>
    <row r="82" spans="1:4" x14ac:dyDescent="0.25">
      <c r="A82" s="1" t="s">
        <v>24</v>
      </c>
      <c r="B82" s="1" t="s">
        <v>120</v>
      </c>
      <c r="D82" s="2">
        <v>233246.52</v>
      </c>
    </row>
    <row r="83" spans="1:4" s="5" customFormat="1" x14ac:dyDescent="0.25">
      <c r="A83" s="4"/>
      <c r="B83" s="4" t="s">
        <v>104</v>
      </c>
      <c r="C83" s="4"/>
      <c r="D83" s="3">
        <f>SUM(D84:D85)</f>
        <v>1857991.44</v>
      </c>
    </row>
    <row r="84" spans="1:4" x14ac:dyDescent="0.25">
      <c r="A84" s="1" t="s">
        <v>103</v>
      </c>
      <c r="B84" s="1" t="s">
        <v>121</v>
      </c>
      <c r="C84" s="1" t="s">
        <v>100</v>
      </c>
      <c r="D84" s="2">
        <v>105754</v>
      </c>
    </row>
    <row r="85" spans="1:4" x14ac:dyDescent="0.25">
      <c r="A85" s="1" t="s">
        <v>103</v>
      </c>
      <c r="B85" s="1" t="s">
        <v>120</v>
      </c>
      <c r="D85" s="2">
        <v>1752237.44</v>
      </c>
    </row>
    <row r="86" spans="1:4" s="5" customFormat="1" x14ac:dyDescent="0.25">
      <c r="A86" s="4"/>
      <c r="B86" s="4" t="s">
        <v>124</v>
      </c>
      <c r="C86" s="4"/>
      <c r="D86" s="3">
        <f>SUM(D87:D90)</f>
        <v>5373525.3599999994</v>
      </c>
    </row>
    <row r="87" spans="1:4" x14ac:dyDescent="0.25">
      <c r="A87" s="1" t="s">
        <v>26</v>
      </c>
      <c r="B87" s="1" t="s">
        <v>119</v>
      </c>
      <c r="D87" s="2">
        <v>1015230.97</v>
      </c>
    </row>
    <row r="88" spans="1:4" x14ac:dyDescent="0.25">
      <c r="A88" s="1" t="s">
        <v>26</v>
      </c>
      <c r="B88" s="1" t="s">
        <v>121</v>
      </c>
      <c r="C88" s="1" t="s">
        <v>102</v>
      </c>
      <c r="D88" s="2">
        <v>119440.07</v>
      </c>
    </row>
    <row r="89" spans="1:4" x14ac:dyDescent="0.25">
      <c r="A89" s="1" t="s">
        <v>26</v>
      </c>
      <c r="B89" s="1" t="s">
        <v>121</v>
      </c>
      <c r="C89" s="1" t="s">
        <v>100</v>
      </c>
      <c r="D89" s="2">
        <v>3505288.22</v>
      </c>
    </row>
    <row r="90" spans="1:4" x14ac:dyDescent="0.25">
      <c r="A90" s="1" t="s">
        <v>26</v>
      </c>
      <c r="B90" s="1" t="s">
        <v>121</v>
      </c>
      <c r="C90" s="1" t="s">
        <v>101</v>
      </c>
      <c r="D90" s="2">
        <v>733566.1</v>
      </c>
    </row>
    <row r="91" spans="1:4" s="5" customFormat="1" x14ac:dyDescent="0.25">
      <c r="A91" s="4"/>
      <c r="B91" s="4" t="s">
        <v>125</v>
      </c>
      <c r="C91" s="4"/>
      <c r="D91" s="3">
        <f>SUM(D92:D95)</f>
        <v>583248.48</v>
      </c>
    </row>
    <row r="92" spans="1:4" x14ac:dyDescent="0.25">
      <c r="A92" s="1" t="s">
        <v>27</v>
      </c>
      <c r="B92" s="1" t="s">
        <v>119</v>
      </c>
      <c r="D92" s="2">
        <v>19424.11</v>
      </c>
    </row>
    <row r="93" spans="1:4" x14ac:dyDescent="0.25">
      <c r="A93" s="1" t="s">
        <v>27</v>
      </c>
      <c r="B93" s="1" t="s">
        <v>121</v>
      </c>
      <c r="C93" s="1" t="s">
        <v>102</v>
      </c>
      <c r="D93" s="2">
        <v>98358.22</v>
      </c>
    </row>
    <row r="94" spans="1:4" x14ac:dyDescent="0.25">
      <c r="A94" s="1" t="s">
        <v>27</v>
      </c>
      <c r="B94" s="1" t="s">
        <v>121</v>
      </c>
      <c r="C94" s="1" t="s">
        <v>100</v>
      </c>
      <c r="D94" s="2">
        <v>436147.08</v>
      </c>
    </row>
    <row r="95" spans="1:4" x14ac:dyDescent="0.25">
      <c r="A95" s="1" t="s">
        <v>27</v>
      </c>
      <c r="B95" s="1" t="s">
        <v>121</v>
      </c>
      <c r="C95" s="1" t="s">
        <v>101</v>
      </c>
      <c r="D95" s="2">
        <v>29319.07</v>
      </c>
    </row>
    <row r="96" spans="1:4" s="5" customFormat="1" x14ac:dyDescent="0.25">
      <c r="A96" s="4"/>
      <c r="B96" s="4" t="s">
        <v>126</v>
      </c>
      <c r="C96" s="4"/>
      <c r="D96" s="3">
        <f>SUM(D97:D100)</f>
        <v>2441868.46</v>
      </c>
    </row>
    <row r="97" spans="1:4" x14ac:dyDescent="0.25">
      <c r="A97" s="1" t="s">
        <v>28</v>
      </c>
      <c r="B97" s="1" t="s">
        <v>119</v>
      </c>
      <c r="D97" s="2">
        <v>728413.15</v>
      </c>
    </row>
    <row r="98" spans="1:4" x14ac:dyDescent="0.25">
      <c r="A98" s="1" t="s">
        <v>28</v>
      </c>
      <c r="B98" s="1" t="s">
        <v>121</v>
      </c>
      <c r="C98" s="1" t="s">
        <v>102</v>
      </c>
      <c r="D98" s="2">
        <v>48848.52</v>
      </c>
    </row>
    <row r="99" spans="1:4" x14ac:dyDescent="0.25">
      <c r="A99" s="1" t="s">
        <v>28</v>
      </c>
      <c r="B99" s="1" t="s">
        <v>121</v>
      </c>
      <c r="C99" s="1" t="s">
        <v>100</v>
      </c>
      <c r="D99" s="2">
        <v>1514983.91</v>
      </c>
    </row>
    <row r="100" spans="1:4" x14ac:dyDescent="0.25">
      <c r="A100" s="1" t="s">
        <v>28</v>
      </c>
      <c r="B100" s="1" t="s">
        <v>121</v>
      </c>
      <c r="C100" s="1" t="s">
        <v>101</v>
      </c>
      <c r="D100" s="2">
        <v>149622.88</v>
      </c>
    </row>
    <row r="101" spans="1:4" s="5" customFormat="1" x14ac:dyDescent="0.25">
      <c r="A101" s="4"/>
      <c r="B101" s="4" t="s">
        <v>127</v>
      </c>
      <c r="C101" s="4"/>
      <c r="D101" s="3">
        <f>SUM(D102:D105)</f>
        <v>1215602.47</v>
      </c>
    </row>
    <row r="102" spans="1:4" x14ac:dyDescent="0.25">
      <c r="A102" s="1" t="s">
        <v>29</v>
      </c>
      <c r="B102" s="1" t="s">
        <v>119</v>
      </c>
      <c r="D102" s="2">
        <v>192170.29</v>
      </c>
    </row>
    <row r="103" spans="1:4" x14ac:dyDescent="0.25">
      <c r="A103" s="1" t="s">
        <v>29</v>
      </c>
      <c r="B103" s="1" t="s">
        <v>121</v>
      </c>
      <c r="C103" s="1" t="s">
        <v>102</v>
      </c>
      <c r="D103" s="2">
        <v>53238.09</v>
      </c>
    </row>
    <row r="104" spans="1:4" x14ac:dyDescent="0.25">
      <c r="A104" s="1" t="s">
        <v>29</v>
      </c>
      <c r="B104" s="1" t="s">
        <v>121</v>
      </c>
      <c r="C104" s="1" t="s">
        <v>100</v>
      </c>
      <c r="D104" s="2">
        <v>854821.18</v>
      </c>
    </row>
    <row r="105" spans="1:4" x14ac:dyDescent="0.25">
      <c r="A105" s="1" t="s">
        <v>29</v>
      </c>
      <c r="B105" s="1" t="s">
        <v>121</v>
      </c>
      <c r="C105" s="1" t="s">
        <v>101</v>
      </c>
      <c r="D105" s="2">
        <v>115372.91</v>
      </c>
    </row>
    <row r="106" spans="1:4" s="5" customFormat="1" x14ac:dyDescent="0.25">
      <c r="A106" s="4"/>
      <c r="B106" s="4" t="s">
        <v>128</v>
      </c>
      <c r="C106" s="4"/>
      <c r="D106" s="3">
        <f>SUM(D107:D110)</f>
        <v>610201.59000000008</v>
      </c>
    </row>
    <row r="107" spans="1:4" x14ac:dyDescent="0.25">
      <c r="A107" s="1" t="s">
        <v>30</v>
      </c>
      <c r="B107" s="1" t="s">
        <v>119</v>
      </c>
      <c r="D107" s="2">
        <v>11225.62</v>
      </c>
    </row>
    <row r="108" spans="1:4" x14ac:dyDescent="0.25">
      <c r="A108" s="1" t="s">
        <v>30</v>
      </c>
      <c r="B108" s="1" t="s">
        <v>121</v>
      </c>
      <c r="C108" s="1" t="s">
        <v>102</v>
      </c>
      <c r="D108" s="2">
        <v>68432.38</v>
      </c>
    </row>
    <row r="109" spans="1:4" x14ac:dyDescent="0.25">
      <c r="A109" s="1" t="s">
        <v>30</v>
      </c>
      <c r="B109" s="1" t="s">
        <v>121</v>
      </c>
      <c r="C109" s="1" t="s">
        <v>100</v>
      </c>
      <c r="D109" s="2">
        <v>476411.84</v>
      </c>
    </row>
    <row r="110" spans="1:4" x14ac:dyDescent="0.25">
      <c r="A110" s="1" t="s">
        <v>30</v>
      </c>
      <c r="B110" s="1" t="s">
        <v>121</v>
      </c>
      <c r="C110" s="1" t="s">
        <v>101</v>
      </c>
      <c r="D110" s="2">
        <v>54131.75</v>
      </c>
    </row>
    <row r="111" spans="1:4" s="5" customFormat="1" x14ac:dyDescent="0.25">
      <c r="A111" s="4"/>
      <c r="B111" s="4" t="s">
        <v>129</v>
      </c>
      <c r="C111" s="4"/>
      <c r="D111" s="3">
        <f>SUM(D112:D115)</f>
        <v>141684.65</v>
      </c>
    </row>
    <row r="112" spans="1:4" x14ac:dyDescent="0.25">
      <c r="A112" s="1" t="s">
        <v>31</v>
      </c>
      <c r="B112" s="1" t="s">
        <v>119</v>
      </c>
      <c r="D112" s="2">
        <v>3043.02</v>
      </c>
    </row>
    <row r="113" spans="1:4" x14ac:dyDescent="0.25">
      <c r="A113" s="1" t="s">
        <v>31</v>
      </c>
      <c r="B113" s="1" t="s">
        <v>121</v>
      </c>
      <c r="C113" s="1" t="s">
        <v>102</v>
      </c>
      <c r="D113" s="2">
        <v>11039.28</v>
      </c>
    </row>
    <row r="114" spans="1:4" x14ac:dyDescent="0.25">
      <c r="A114" s="1" t="s">
        <v>31</v>
      </c>
      <c r="B114" s="1" t="s">
        <v>121</v>
      </c>
      <c r="C114" s="1" t="s">
        <v>100</v>
      </c>
      <c r="D114" s="2">
        <f>90822.86-731.58</f>
        <v>90091.28</v>
      </c>
    </row>
    <row r="115" spans="1:4" x14ac:dyDescent="0.25">
      <c r="A115" s="1" t="s">
        <v>31</v>
      </c>
      <c r="B115" s="1" t="s">
        <v>121</v>
      </c>
      <c r="C115" s="1" t="s">
        <v>101</v>
      </c>
      <c r="D115" s="2">
        <v>37511.07</v>
      </c>
    </row>
    <row r="116" spans="1:4" s="5" customFormat="1" x14ac:dyDescent="0.25">
      <c r="A116" s="4"/>
      <c r="B116" s="4" t="s">
        <v>32</v>
      </c>
      <c r="C116" s="4"/>
      <c r="D116" s="3">
        <f>SUM(D117:D120)</f>
        <v>241845.65999999997</v>
      </c>
    </row>
    <row r="117" spans="1:4" x14ac:dyDescent="0.25">
      <c r="A117" s="1" t="s">
        <v>33</v>
      </c>
      <c r="B117" s="1" t="s">
        <v>119</v>
      </c>
      <c r="D117" s="2">
        <v>35699.4</v>
      </c>
    </row>
    <row r="118" spans="1:4" x14ac:dyDescent="0.25">
      <c r="A118" s="1" t="s">
        <v>33</v>
      </c>
      <c r="B118" s="1" t="s">
        <v>121</v>
      </c>
      <c r="C118" s="1" t="s">
        <v>102</v>
      </c>
      <c r="D118" s="2">
        <v>9568.36</v>
      </c>
    </row>
    <row r="119" spans="1:4" x14ac:dyDescent="0.25">
      <c r="A119" s="1" t="s">
        <v>33</v>
      </c>
      <c r="B119" s="1" t="s">
        <v>121</v>
      </c>
      <c r="C119" s="1" t="s">
        <v>100</v>
      </c>
      <c r="D119" s="2">
        <v>128935.11</v>
      </c>
    </row>
    <row r="120" spans="1:4" x14ac:dyDescent="0.25">
      <c r="A120" s="1" t="s">
        <v>33</v>
      </c>
      <c r="B120" s="1" t="s">
        <v>121</v>
      </c>
      <c r="C120" s="1" t="s">
        <v>101</v>
      </c>
      <c r="D120" s="2">
        <f>52467.24+15175.55</f>
        <v>67642.789999999994</v>
      </c>
    </row>
    <row r="121" spans="1:4" s="5" customFormat="1" x14ac:dyDescent="0.25">
      <c r="A121" s="4"/>
      <c r="B121" s="4" t="s">
        <v>35</v>
      </c>
      <c r="C121" s="4"/>
      <c r="D121" s="3">
        <f>SUM(D122:D127)</f>
        <v>5755342.21</v>
      </c>
    </row>
    <row r="122" spans="1:4" x14ac:dyDescent="0.25">
      <c r="A122" s="1" t="s">
        <v>34</v>
      </c>
      <c r="B122" s="1" t="s">
        <v>119</v>
      </c>
      <c r="D122" s="2">
        <v>152324.54</v>
      </c>
    </row>
    <row r="123" spans="1:4" x14ac:dyDescent="0.25">
      <c r="A123" s="1" t="s">
        <v>34</v>
      </c>
      <c r="B123" s="1" t="s">
        <v>130</v>
      </c>
      <c r="D123" s="2">
        <v>323281.61</v>
      </c>
    </row>
    <row r="124" spans="1:4" x14ac:dyDescent="0.25">
      <c r="A124" s="1" t="s">
        <v>34</v>
      </c>
      <c r="B124" s="1" t="s">
        <v>121</v>
      </c>
      <c r="C124" s="1" t="s">
        <v>102</v>
      </c>
      <c r="D124" s="2">
        <v>56606.78</v>
      </c>
    </row>
    <row r="125" spans="1:4" x14ac:dyDescent="0.25">
      <c r="A125" s="1" t="s">
        <v>34</v>
      </c>
      <c r="B125" s="1" t="s">
        <v>121</v>
      </c>
      <c r="C125" s="1" t="s">
        <v>100</v>
      </c>
      <c r="D125" s="2">
        <v>562579.02</v>
      </c>
    </row>
    <row r="126" spans="1:4" x14ac:dyDescent="0.25">
      <c r="A126" s="1" t="s">
        <v>34</v>
      </c>
      <c r="B126" s="1" t="s">
        <v>121</v>
      </c>
      <c r="C126" s="1" t="s">
        <v>101</v>
      </c>
      <c r="D126" s="2">
        <v>120587.96</v>
      </c>
    </row>
    <row r="127" spans="1:4" x14ac:dyDescent="0.25">
      <c r="A127" s="1" t="s">
        <v>34</v>
      </c>
      <c r="B127" s="1" t="s">
        <v>120</v>
      </c>
      <c r="D127" s="2">
        <v>4539962.3</v>
      </c>
    </row>
    <row r="128" spans="1:4" s="5" customFormat="1" x14ac:dyDescent="0.25">
      <c r="A128" s="4"/>
      <c r="B128" s="4" t="s">
        <v>37</v>
      </c>
      <c r="C128" s="4"/>
      <c r="D128" s="3">
        <f>SUM(D129:D134)</f>
        <v>747274.5</v>
      </c>
    </row>
    <row r="129" spans="1:4" x14ac:dyDescent="0.25">
      <c r="A129" s="1" t="s">
        <v>36</v>
      </c>
      <c r="B129" s="1" t="s">
        <v>119</v>
      </c>
      <c r="D129" s="2">
        <v>41760.129999999997</v>
      </c>
    </row>
    <row r="130" spans="1:4" x14ac:dyDescent="0.25">
      <c r="A130" s="1" t="s">
        <v>36</v>
      </c>
      <c r="B130" s="1" t="s">
        <v>130</v>
      </c>
      <c r="D130" s="2">
        <v>77717.789999999994</v>
      </c>
    </row>
    <row r="131" spans="1:4" x14ac:dyDescent="0.25">
      <c r="A131" s="1" t="s">
        <v>36</v>
      </c>
      <c r="B131" s="1" t="s">
        <v>121</v>
      </c>
      <c r="C131" s="1" t="s">
        <v>102</v>
      </c>
      <c r="D131" s="2">
        <v>9534.9699999999993</v>
      </c>
    </row>
    <row r="132" spans="1:4" x14ac:dyDescent="0.25">
      <c r="A132" s="1" t="s">
        <v>36</v>
      </c>
      <c r="B132" s="1" t="s">
        <v>121</v>
      </c>
      <c r="C132" s="1" t="s">
        <v>100</v>
      </c>
      <c r="D132" s="2">
        <v>123901.6</v>
      </c>
    </row>
    <row r="133" spans="1:4" x14ac:dyDescent="0.25">
      <c r="A133" s="1" t="s">
        <v>36</v>
      </c>
      <c r="B133" s="1" t="s">
        <v>121</v>
      </c>
      <c r="C133" s="1" t="s">
        <v>101</v>
      </c>
      <c r="D133" s="2">
        <v>42494.16</v>
      </c>
    </row>
    <row r="134" spans="1:4" x14ac:dyDescent="0.25">
      <c r="A134" s="1" t="s">
        <v>36</v>
      </c>
      <c r="B134" s="1" t="s">
        <v>120</v>
      </c>
      <c r="D134" s="2">
        <v>451865.85</v>
      </c>
    </row>
    <row r="135" spans="1:4" s="5" customFormat="1" x14ac:dyDescent="0.25">
      <c r="A135" s="4"/>
      <c r="B135" s="4" t="s">
        <v>39</v>
      </c>
      <c r="C135" s="4"/>
      <c r="D135" s="3">
        <f>SUM(D136:D141)</f>
        <v>844286.35</v>
      </c>
    </row>
    <row r="136" spans="1:4" x14ac:dyDescent="0.25">
      <c r="A136" s="1" t="s">
        <v>38</v>
      </c>
      <c r="B136" s="1" t="s">
        <v>119</v>
      </c>
      <c r="D136" s="2">
        <v>120122.55</v>
      </c>
    </row>
    <row r="137" spans="1:4" x14ac:dyDescent="0.25">
      <c r="A137" s="1" t="s">
        <v>38</v>
      </c>
      <c r="B137" s="1" t="s">
        <v>130</v>
      </c>
      <c r="D137" s="2">
        <v>57768.24</v>
      </c>
    </row>
    <row r="138" spans="1:4" x14ac:dyDescent="0.25">
      <c r="A138" s="1" t="s">
        <v>38</v>
      </c>
      <c r="B138" s="1" t="s">
        <v>121</v>
      </c>
      <c r="C138" s="1" t="s">
        <v>102</v>
      </c>
      <c r="D138" s="2">
        <v>6083.16</v>
      </c>
    </row>
    <row r="139" spans="1:4" x14ac:dyDescent="0.25">
      <c r="A139" s="1" t="s">
        <v>38</v>
      </c>
      <c r="B139" s="1" t="s">
        <v>121</v>
      </c>
      <c r="C139" s="1" t="s">
        <v>100</v>
      </c>
      <c r="D139" s="2">
        <v>114035.63</v>
      </c>
    </row>
    <row r="140" spans="1:4" x14ac:dyDescent="0.25">
      <c r="A140" s="1" t="s">
        <v>38</v>
      </c>
      <c r="B140" s="1" t="s">
        <v>121</v>
      </c>
      <c r="C140" s="1" t="s">
        <v>101</v>
      </c>
      <c r="D140" s="2">
        <v>24502.03</v>
      </c>
    </row>
    <row r="141" spans="1:4" x14ac:dyDescent="0.25">
      <c r="A141" s="1" t="s">
        <v>38</v>
      </c>
      <c r="B141" s="1" t="s">
        <v>120</v>
      </c>
      <c r="D141" s="2">
        <v>521774.74</v>
      </c>
    </row>
    <row r="142" spans="1:4" s="5" customFormat="1" x14ac:dyDescent="0.25">
      <c r="A142" s="4"/>
      <c r="B142" s="4" t="s">
        <v>41</v>
      </c>
      <c r="C142" s="4"/>
      <c r="D142" s="3">
        <f>SUM(D143:D148)</f>
        <v>2977147.09</v>
      </c>
    </row>
    <row r="143" spans="1:4" x14ac:dyDescent="0.25">
      <c r="A143" s="1" t="s">
        <v>40</v>
      </c>
      <c r="B143" s="1" t="s">
        <v>119</v>
      </c>
      <c r="D143" s="2">
        <v>152740.84</v>
      </c>
    </row>
    <row r="144" spans="1:4" x14ac:dyDescent="0.25">
      <c r="A144" s="1" t="s">
        <v>40</v>
      </c>
      <c r="B144" s="1" t="s">
        <v>130</v>
      </c>
      <c r="D144" s="2">
        <v>150083.6</v>
      </c>
    </row>
    <row r="145" spans="1:4" x14ac:dyDescent="0.25">
      <c r="A145" s="1" t="s">
        <v>40</v>
      </c>
      <c r="B145" s="1" t="s">
        <v>121</v>
      </c>
      <c r="C145" s="1" t="s">
        <v>102</v>
      </c>
      <c r="D145" s="2">
        <v>11444.52</v>
      </c>
    </row>
    <row r="146" spans="1:4" x14ac:dyDescent="0.25">
      <c r="A146" s="1" t="s">
        <v>40</v>
      </c>
      <c r="B146" s="1" t="s">
        <v>121</v>
      </c>
      <c r="C146" s="1" t="s">
        <v>100</v>
      </c>
      <c r="D146" s="2">
        <v>530159.5</v>
      </c>
    </row>
    <row r="147" spans="1:4" x14ac:dyDescent="0.25">
      <c r="A147" s="1" t="s">
        <v>40</v>
      </c>
      <c r="B147" s="1" t="s">
        <v>121</v>
      </c>
      <c r="C147" s="1" t="s">
        <v>101</v>
      </c>
      <c r="D147" s="2">
        <v>83244.460000000006</v>
      </c>
    </row>
    <row r="148" spans="1:4" x14ac:dyDescent="0.25">
      <c r="A148" s="1" t="s">
        <v>40</v>
      </c>
      <c r="B148" s="1" t="s">
        <v>120</v>
      </c>
      <c r="D148" s="2">
        <v>2049474.17</v>
      </c>
    </row>
    <row r="149" spans="1:4" s="5" customFormat="1" x14ac:dyDescent="0.25">
      <c r="A149" s="4"/>
      <c r="B149" s="4" t="s">
        <v>43</v>
      </c>
      <c r="C149" s="4"/>
      <c r="D149" s="3">
        <f>SUM(D150:D155)</f>
        <v>1027975.3400000001</v>
      </c>
    </row>
    <row r="150" spans="1:4" x14ac:dyDescent="0.25">
      <c r="A150" s="1" t="s">
        <v>42</v>
      </c>
      <c r="B150" s="1" t="s">
        <v>119</v>
      </c>
      <c r="D150" s="2">
        <v>31158.34</v>
      </c>
    </row>
    <row r="151" spans="1:4" x14ac:dyDescent="0.25">
      <c r="A151" s="1" t="s">
        <v>42</v>
      </c>
      <c r="B151" s="1" t="s">
        <v>130</v>
      </c>
      <c r="D151" s="2">
        <v>91027.11</v>
      </c>
    </row>
    <row r="152" spans="1:4" x14ac:dyDescent="0.25">
      <c r="A152" s="1" t="s">
        <v>42</v>
      </c>
      <c r="B152" s="1" t="s">
        <v>121</v>
      </c>
      <c r="C152" s="1" t="s">
        <v>102</v>
      </c>
      <c r="D152" s="2">
        <v>15487.14</v>
      </c>
    </row>
    <row r="153" spans="1:4" x14ac:dyDescent="0.25">
      <c r="A153" s="1" t="s">
        <v>42</v>
      </c>
      <c r="B153" s="1" t="s">
        <v>121</v>
      </c>
      <c r="C153" s="1" t="s">
        <v>100</v>
      </c>
      <c r="D153" s="2">
        <v>183533.56</v>
      </c>
    </row>
    <row r="154" spans="1:4" x14ac:dyDescent="0.25">
      <c r="A154" s="1" t="s">
        <v>42</v>
      </c>
      <c r="B154" s="1" t="s">
        <v>121</v>
      </c>
      <c r="C154" s="1" t="s">
        <v>101</v>
      </c>
      <c r="D154" s="2">
        <v>40799.69</v>
      </c>
    </row>
    <row r="155" spans="1:4" x14ac:dyDescent="0.25">
      <c r="A155" s="1" t="s">
        <v>42</v>
      </c>
      <c r="B155" s="1" t="s">
        <v>120</v>
      </c>
      <c r="D155" s="2">
        <v>665969.5</v>
      </c>
    </row>
    <row r="156" spans="1:4" s="5" customFormat="1" x14ac:dyDescent="0.25">
      <c r="A156" s="4"/>
      <c r="B156" s="4" t="s">
        <v>45</v>
      </c>
      <c r="C156" s="4"/>
      <c r="D156" s="3">
        <f>SUM(D157:D162)</f>
        <v>1272598.3</v>
      </c>
    </row>
    <row r="157" spans="1:4" x14ac:dyDescent="0.25">
      <c r="A157" s="1" t="s">
        <v>44</v>
      </c>
      <c r="B157" s="1" t="s">
        <v>119</v>
      </c>
      <c r="D157" s="2">
        <v>98661.83</v>
      </c>
    </row>
    <row r="158" spans="1:4" x14ac:dyDescent="0.25">
      <c r="A158" s="1" t="s">
        <v>44</v>
      </c>
      <c r="B158" s="1" t="s">
        <v>130</v>
      </c>
      <c r="D158" s="2">
        <v>8267.85</v>
      </c>
    </row>
    <row r="159" spans="1:4" x14ac:dyDescent="0.25">
      <c r="A159" s="1" t="s">
        <v>44</v>
      </c>
      <c r="B159" s="1" t="s">
        <v>121</v>
      </c>
      <c r="C159" s="1" t="s">
        <v>102</v>
      </c>
      <c r="D159" s="2">
        <v>19737.77</v>
      </c>
    </row>
    <row r="160" spans="1:4" x14ac:dyDescent="0.25">
      <c r="A160" s="1" t="s">
        <v>44</v>
      </c>
      <c r="B160" s="1" t="s">
        <v>121</v>
      </c>
      <c r="C160" s="1" t="s">
        <v>100</v>
      </c>
      <c r="D160" s="2">
        <v>233753.89</v>
      </c>
    </row>
    <row r="161" spans="1:4" x14ac:dyDescent="0.25">
      <c r="A161" s="1" t="s">
        <v>44</v>
      </c>
      <c r="B161" s="1" t="s">
        <v>121</v>
      </c>
      <c r="C161" s="1" t="s">
        <v>101</v>
      </c>
      <c r="D161" s="2">
        <v>19391.7</v>
      </c>
    </row>
    <row r="162" spans="1:4" x14ac:dyDescent="0.25">
      <c r="A162" s="1" t="s">
        <v>44</v>
      </c>
      <c r="B162" s="1" t="s">
        <v>120</v>
      </c>
      <c r="D162" s="2">
        <v>892785.26</v>
      </c>
    </row>
    <row r="163" spans="1:4" s="5" customFormat="1" x14ac:dyDescent="0.25">
      <c r="A163" s="4"/>
      <c r="B163" s="4" t="s">
        <v>47</v>
      </c>
      <c r="C163" s="4"/>
      <c r="D163" s="3">
        <f>SUM(D164:D168)</f>
        <v>1224727.96</v>
      </c>
    </row>
    <row r="164" spans="1:4" x14ac:dyDescent="0.25">
      <c r="A164" s="1" t="s">
        <v>46</v>
      </c>
      <c r="B164" s="1" t="s">
        <v>119</v>
      </c>
      <c r="D164" s="2">
        <v>58507.12</v>
      </c>
    </row>
    <row r="165" spans="1:4" x14ac:dyDescent="0.25">
      <c r="A165" s="1" t="s">
        <v>46</v>
      </c>
      <c r="B165" s="1" t="s">
        <v>121</v>
      </c>
      <c r="C165" s="1" t="s">
        <v>102</v>
      </c>
      <c r="D165" s="2">
        <v>13075.75</v>
      </c>
    </row>
    <row r="166" spans="1:4" x14ac:dyDescent="0.25">
      <c r="A166" s="1" t="s">
        <v>46</v>
      </c>
      <c r="B166" s="1" t="s">
        <v>121</v>
      </c>
      <c r="C166" s="1" t="s">
        <v>100</v>
      </c>
      <c r="D166" s="2">
        <v>331722.2</v>
      </c>
    </row>
    <row r="167" spans="1:4" x14ac:dyDescent="0.25">
      <c r="A167" s="1" t="s">
        <v>46</v>
      </c>
      <c r="B167" s="1" t="s">
        <v>121</v>
      </c>
      <c r="C167" s="1" t="s">
        <v>101</v>
      </c>
      <c r="D167" s="2">
        <v>93260.87</v>
      </c>
    </row>
    <row r="168" spans="1:4" x14ac:dyDescent="0.25">
      <c r="A168" s="1" t="s">
        <v>46</v>
      </c>
      <c r="B168" s="1" t="s">
        <v>120</v>
      </c>
      <c r="D168" s="2">
        <v>728162.02</v>
      </c>
    </row>
    <row r="169" spans="1:4" s="5" customFormat="1" x14ac:dyDescent="0.25">
      <c r="A169" s="4"/>
      <c r="B169" s="4" t="s">
        <v>49</v>
      </c>
      <c r="C169" s="4"/>
      <c r="D169" s="3">
        <f>SUM(D170:D174)</f>
        <v>3156629.04</v>
      </c>
    </row>
    <row r="170" spans="1:4" x14ac:dyDescent="0.25">
      <c r="A170" s="1" t="s">
        <v>48</v>
      </c>
      <c r="B170" s="1" t="s">
        <v>119</v>
      </c>
      <c r="D170" s="2">
        <v>90555.16</v>
      </c>
    </row>
    <row r="171" spans="1:4" x14ac:dyDescent="0.25">
      <c r="A171" s="1" t="s">
        <v>48</v>
      </c>
      <c r="B171" s="1" t="s">
        <v>121</v>
      </c>
      <c r="C171" s="1" t="s">
        <v>102</v>
      </c>
      <c r="D171" s="2">
        <v>2073.77</v>
      </c>
    </row>
    <row r="172" spans="1:4" x14ac:dyDescent="0.25">
      <c r="A172" s="1" t="s">
        <v>48</v>
      </c>
      <c r="B172" s="1" t="s">
        <v>121</v>
      </c>
      <c r="C172" s="1" t="s">
        <v>100</v>
      </c>
      <c r="D172" s="2">
        <v>422136.44</v>
      </c>
    </row>
    <row r="173" spans="1:4" x14ac:dyDescent="0.25">
      <c r="A173" s="1" t="s">
        <v>48</v>
      </c>
      <c r="B173" s="1" t="s">
        <v>121</v>
      </c>
      <c r="C173" s="1" t="s">
        <v>101</v>
      </c>
      <c r="D173" s="2">
        <v>81223.33</v>
      </c>
    </row>
    <row r="174" spans="1:4" x14ac:dyDescent="0.25">
      <c r="A174" s="1" t="s">
        <v>48</v>
      </c>
      <c r="B174" s="1" t="s">
        <v>120</v>
      </c>
      <c r="D174" s="2">
        <v>2560640.34</v>
      </c>
    </row>
    <row r="175" spans="1:4" s="5" customFormat="1" x14ac:dyDescent="0.25">
      <c r="A175" s="4"/>
      <c r="B175" s="4" t="s">
        <v>51</v>
      </c>
      <c r="C175" s="4"/>
      <c r="D175" s="3">
        <f>SUM(D176:D181)</f>
        <v>2496703.21</v>
      </c>
    </row>
    <row r="176" spans="1:4" x14ac:dyDescent="0.25">
      <c r="A176" s="1" t="s">
        <v>50</v>
      </c>
      <c r="B176" s="1" t="s">
        <v>119</v>
      </c>
      <c r="D176" s="2">
        <v>118271.74</v>
      </c>
    </row>
    <row r="177" spans="1:4" x14ac:dyDescent="0.25">
      <c r="A177" s="1" t="s">
        <v>50</v>
      </c>
      <c r="B177" s="1" t="s">
        <v>130</v>
      </c>
      <c r="D177" s="2">
        <v>204580.27</v>
      </c>
    </row>
    <row r="178" spans="1:4" x14ac:dyDescent="0.25">
      <c r="A178" s="1" t="s">
        <v>50</v>
      </c>
      <c r="B178" s="1" t="s">
        <v>121</v>
      </c>
      <c r="C178" s="1" t="s">
        <v>102</v>
      </c>
      <c r="D178" s="2">
        <v>32851.919999999998</v>
      </c>
    </row>
    <row r="179" spans="1:4" x14ac:dyDescent="0.25">
      <c r="A179" s="1" t="s">
        <v>50</v>
      </c>
      <c r="B179" s="1" t="s">
        <v>121</v>
      </c>
      <c r="C179" s="1" t="s">
        <v>100</v>
      </c>
      <c r="D179" s="2">
        <v>251456.71</v>
      </c>
    </row>
    <row r="180" spans="1:4" x14ac:dyDescent="0.25">
      <c r="A180" s="1" t="s">
        <v>50</v>
      </c>
      <c r="B180" s="1" t="s">
        <v>121</v>
      </c>
      <c r="C180" s="1" t="s">
        <v>101</v>
      </c>
      <c r="D180" s="2">
        <v>82145.19</v>
      </c>
    </row>
    <row r="181" spans="1:4" x14ac:dyDescent="0.25">
      <c r="A181" s="1" t="s">
        <v>50</v>
      </c>
      <c r="B181" s="1" t="s">
        <v>120</v>
      </c>
      <c r="D181" s="2">
        <v>1807397.38</v>
      </c>
    </row>
    <row r="182" spans="1:4" s="5" customFormat="1" x14ac:dyDescent="0.25">
      <c r="A182" s="4"/>
      <c r="B182" s="4" t="s">
        <v>53</v>
      </c>
      <c r="C182" s="4"/>
      <c r="D182" s="3">
        <f>SUM(D183:D187)</f>
        <v>713383.79999999993</v>
      </c>
    </row>
    <row r="183" spans="1:4" x14ac:dyDescent="0.25">
      <c r="A183" s="1" t="s">
        <v>52</v>
      </c>
      <c r="B183" s="1" t="s">
        <v>119</v>
      </c>
      <c r="D183" s="2">
        <v>20568.64</v>
      </c>
    </row>
    <row r="184" spans="1:4" x14ac:dyDescent="0.25">
      <c r="A184" s="1" t="s">
        <v>52</v>
      </c>
      <c r="B184" s="1" t="s">
        <v>121</v>
      </c>
      <c r="C184" s="1" t="s">
        <v>102</v>
      </c>
      <c r="D184" s="2">
        <v>9363.64</v>
      </c>
    </row>
    <row r="185" spans="1:4" x14ac:dyDescent="0.25">
      <c r="A185" s="1" t="s">
        <v>52</v>
      </c>
      <c r="B185" s="1" t="s">
        <v>121</v>
      </c>
      <c r="C185" s="1" t="s">
        <v>100</v>
      </c>
      <c r="D185" s="2">
        <v>265479.90999999997</v>
      </c>
    </row>
    <row r="186" spans="1:4" x14ac:dyDescent="0.25">
      <c r="A186" s="1" t="s">
        <v>52</v>
      </c>
      <c r="B186" s="1" t="s">
        <v>121</v>
      </c>
      <c r="C186" s="1" t="s">
        <v>101</v>
      </c>
      <c r="D186" s="2">
        <v>42925.31</v>
      </c>
    </row>
    <row r="187" spans="1:4" x14ac:dyDescent="0.25">
      <c r="A187" s="1" t="s">
        <v>52</v>
      </c>
      <c r="B187" s="1" t="s">
        <v>120</v>
      </c>
      <c r="D187" s="2">
        <v>375046.3</v>
      </c>
    </row>
    <row r="188" spans="1:4" s="5" customFormat="1" x14ac:dyDescent="0.25">
      <c r="A188" s="4"/>
      <c r="B188" s="4" t="s">
        <v>55</v>
      </c>
      <c r="C188" s="4"/>
      <c r="D188" s="3">
        <f>SUM(D189:D194)</f>
        <v>930226.06</v>
      </c>
    </row>
    <row r="189" spans="1:4" x14ac:dyDescent="0.25">
      <c r="A189" s="1" t="s">
        <v>54</v>
      </c>
      <c r="B189" s="1" t="s">
        <v>119</v>
      </c>
      <c r="D189" s="2">
        <v>25352.35</v>
      </c>
    </row>
    <row r="190" spans="1:4" x14ac:dyDescent="0.25">
      <c r="A190" s="1" t="s">
        <v>54</v>
      </c>
      <c r="B190" s="1" t="s">
        <v>130</v>
      </c>
      <c r="D190" s="2">
        <v>46299.96</v>
      </c>
    </row>
    <row r="191" spans="1:4" x14ac:dyDescent="0.25">
      <c r="A191" s="1" t="s">
        <v>54</v>
      </c>
      <c r="B191" s="1" t="s">
        <v>121</v>
      </c>
      <c r="C191" s="1" t="s">
        <v>102</v>
      </c>
      <c r="D191" s="2">
        <v>5982.22</v>
      </c>
    </row>
    <row r="192" spans="1:4" x14ac:dyDescent="0.25">
      <c r="A192" s="1" t="s">
        <v>54</v>
      </c>
      <c r="B192" s="1" t="s">
        <v>121</v>
      </c>
      <c r="C192" s="1" t="s">
        <v>100</v>
      </c>
      <c r="D192" s="2">
        <v>155310.25</v>
      </c>
    </row>
    <row r="193" spans="1:4" x14ac:dyDescent="0.25">
      <c r="A193" s="1" t="s">
        <v>54</v>
      </c>
      <c r="B193" s="1" t="s">
        <v>121</v>
      </c>
      <c r="C193" s="1" t="s">
        <v>101</v>
      </c>
      <c r="D193" s="2">
        <v>37651.980000000003</v>
      </c>
    </row>
    <row r="194" spans="1:4" x14ac:dyDescent="0.25">
      <c r="A194" s="1" t="s">
        <v>54</v>
      </c>
      <c r="B194" s="1" t="s">
        <v>120</v>
      </c>
      <c r="D194" s="2">
        <v>659629.30000000005</v>
      </c>
    </row>
    <row r="195" spans="1:4" s="5" customFormat="1" x14ac:dyDescent="0.25">
      <c r="A195" s="4"/>
      <c r="B195" s="4" t="s">
        <v>57</v>
      </c>
      <c r="C195" s="4"/>
      <c r="D195" s="3">
        <f>SUM(D196:D201)</f>
        <v>1311885.46</v>
      </c>
    </row>
    <row r="196" spans="1:4" x14ac:dyDescent="0.25">
      <c r="A196" s="1" t="s">
        <v>56</v>
      </c>
      <c r="B196" s="1" t="s">
        <v>119</v>
      </c>
      <c r="D196" s="2">
        <v>38736.769999999997</v>
      </c>
    </row>
    <row r="197" spans="1:4" x14ac:dyDescent="0.25">
      <c r="A197" s="1" t="s">
        <v>56</v>
      </c>
      <c r="B197" s="1" t="s">
        <v>130</v>
      </c>
      <c r="D197" s="2">
        <v>75957.509999999995</v>
      </c>
    </row>
    <row r="198" spans="1:4" x14ac:dyDescent="0.25">
      <c r="A198" s="1" t="s">
        <v>56</v>
      </c>
      <c r="B198" s="1" t="s">
        <v>121</v>
      </c>
      <c r="C198" s="1" t="s">
        <v>102</v>
      </c>
      <c r="D198" s="2">
        <v>43031.37</v>
      </c>
    </row>
    <row r="199" spans="1:4" x14ac:dyDescent="0.25">
      <c r="A199" s="1" t="s">
        <v>56</v>
      </c>
      <c r="B199" s="1" t="s">
        <v>121</v>
      </c>
      <c r="C199" s="1" t="s">
        <v>100</v>
      </c>
      <c r="D199" s="2">
        <v>212224.17</v>
      </c>
    </row>
    <row r="200" spans="1:4" x14ac:dyDescent="0.25">
      <c r="A200" s="1" t="s">
        <v>56</v>
      </c>
      <c r="B200" s="1" t="s">
        <v>121</v>
      </c>
      <c r="C200" s="1" t="s">
        <v>101</v>
      </c>
      <c r="D200" s="2">
        <v>86468.41</v>
      </c>
    </row>
    <row r="201" spans="1:4" x14ac:dyDescent="0.25">
      <c r="A201" s="1" t="s">
        <v>56</v>
      </c>
      <c r="B201" s="1" t="s">
        <v>120</v>
      </c>
      <c r="D201" s="2">
        <v>855467.23</v>
      </c>
    </row>
    <row r="202" spans="1:4" s="5" customFormat="1" x14ac:dyDescent="0.25">
      <c r="A202" s="4"/>
      <c r="B202" s="4" t="s">
        <v>59</v>
      </c>
      <c r="C202" s="4"/>
      <c r="D202" s="3">
        <f>SUM(D203:D208)</f>
        <v>1599617.92</v>
      </c>
    </row>
    <row r="203" spans="1:4" x14ac:dyDescent="0.25">
      <c r="A203" s="1" t="s">
        <v>58</v>
      </c>
      <c r="B203" s="1" t="s">
        <v>119</v>
      </c>
      <c r="D203" s="2">
        <v>187313.85</v>
      </c>
    </row>
    <row r="204" spans="1:4" x14ac:dyDescent="0.25">
      <c r="A204" s="1" t="s">
        <v>58</v>
      </c>
      <c r="B204" s="1" t="s">
        <v>130</v>
      </c>
      <c r="D204" s="2">
        <v>163347.73000000001</v>
      </c>
    </row>
    <row r="205" spans="1:4" x14ac:dyDescent="0.25">
      <c r="A205" s="1" t="s">
        <v>58</v>
      </c>
      <c r="B205" s="1" t="s">
        <v>121</v>
      </c>
      <c r="C205" s="1" t="s">
        <v>102</v>
      </c>
      <c r="D205" s="2">
        <v>3397.09</v>
      </c>
    </row>
    <row r="206" spans="1:4" x14ac:dyDescent="0.25">
      <c r="A206" s="1" t="s">
        <v>58</v>
      </c>
      <c r="B206" s="1" t="s">
        <v>121</v>
      </c>
      <c r="C206" s="1" t="s">
        <v>100</v>
      </c>
      <c r="D206" s="2">
        <v>302561.90000000002</v>
      </c>
    </row>
    <row r="207" spans="1:4" x14ac:dyDescent="0.25">
      <c r="A207" s="1" t="s">
        <v>58</v>
      </c>
      <c r="B207" s="1" t="s">
        <v>121</v>
      </c>
      <c r="C207" s="1" t="s">
        <v>101</v>
      </c>
      <c r="D207" s="2">
        <v>58142.97</v>
      </c>
    </row>
    <row r="208" spans="1:4" x14ac:dyDescent="0.25">
      <c r="A208" s="1" t="s">
        <v>58</v>
      </c>
      <c r="B208" s="1" t="s">
        <v>120</v>
      </c>
      <c r="D208" s="2">
        <v>884854.38</v>
      </c>
    </row>
    <row r="209" spans="1:4" s="5" customFormat="1" x14ac:dyDescent="0.25">
      <c r="A209" s="4"/>
      <c r="B209" s="4" t="s">
        <v>61</v>
      </c>
      <c r="C209" s="4"/>
      <c r="D209" s="3">
        <f>SUM(D210:D215)</f>
        <v>1535950.33</v>
      </c>
    </row>
    <row r="210" spans="1:4" x14ac:dyDescent="0.25">
      <c r="A210" s="1" t="s">
        <v>60</v>
      </c>
      <c r="B210" s="1" t="s">
        <v>119</v>
      </c>
      <c r="D210" s="2">
        <v>117713.09</v>
      </c>
    </row>
    <row r="211" spans="1:4" x14ac:dyDescent="0.25">
      <c r="A211" s="1" t="s">
        <v>60</v>
      </c>
      <c r="B211" s="1" t="s">
        <v>130</v>
      </c>
      <c r="D211" s="2">
        <v>168450.72</v>
      </c>
    </row>
    <row r="212" spans="1:4" x14ac:dyDescent="0.25">
      <c r="A212" s="1" t="s">
        <v>60</v>
      </c>
      <c r="B212" s="1" t="s">
        <v>121</v>
      </c>
      <c r="C212" s="1" t="s">
        <v>102</v>
      </c>
      <c r="D212" s="2">
        <v>29013.040000000001</v>
      </c>
    </row>
    <row r="213" spans="1:4" x14ac:dyDescent="0.25">
      <c r="A213" s="1" t="s">
        <v>60</v>
      </c>
      <c r="B213" s="1" t="s">
        <v>121</v>
      </c>
      <c r="C213" s="1" t="s">
        <v>100</v>
      </c>
      <c r="D213" s="2">
        <v>281932.27</v>
      </c>
    </row>
    <row r="214" spans="1:4" x14ac:dyDescent="0.25">
      <c r="A214" s="1" t="s">
        <v>60</v>
      </c>
      <c r="B214" s="1" t="s">
        <v>121</v>
      </c>
      <c r="C214" s="1" t="s">
        <v>101</v>
      </c>
      <c r="D214" s="2">
        <v>39701.21</v>
      </c>
    </row>
    <row r="215" spans="1:4" x14ac:dyDescent="0.25">
      <c r="A215" s="1" t="s">
        <v>60</v>
      </c>
      <c r="B215" s="1" t="s">
        <v>120</v>
      </c>
      <c r="D215" s="2">
        <v>899140</v>
      </c>
    </row>
    <row r="216" spans="1:4" s="5" customFormat="1" x14ac:dyDescent="0.25">
      <c r="A216" s="4"/>
      <c r="B216" s="4" t="s">
        <v>63</v>
      </c>
      <c r="C216" s="4"/>
      <c r="D216" s="3">
        <f>SUM(D217:D222)</f>
        <v>745539.61</v>
      </c>
    </row>
    <row r="217" spans="1:4" x14ac:dyDescent="0.25">
      <c r="A217" s="1" t="s">
        <v>62</v>
      </c>
      <c r="B217" s="1" t="s">
        <v>119</v>
      </c>
      <c r="D217" s="2">
        <v>28153.46</v>
      </c>
    </row>
    <row r="218" spans="1:4" x14ac:dyDescent="0.25">
      <c r="A218" s="1" t="s">
        <v>62</v>
      </c>
      <c r="B218" s="1" t="s">
        <v>130</v>
      </c>
      <c r="D218" s="2">
        <v>51296.24</v>
      </c>
    </row>
    <row r="219" spans="1:4" x14ac:dyDescent="0.25">
      <c r="A219" s="1" t="s">
        <v>62</v>
      </c>
      <c r="B219" s="1" t="s">
        <v>121</v>
      </c>
      <c r="C219" s="1" t="s">
        <v>102</v>
      </c>
      <c r="D219" s="2">
        <v>9177.09</v>
      </c>
    </row>
    <row r="220" spans="1:4" x14ac:dyDescent="0.25">
      <c r="A220" s="1" t="s">
        <v>62</v>
      </c>
      <c r="B220" s="1" t="s">
        <v>121</v>
      </c>
      <c r="C220" s="1" t="s">
        <v>100</v>
      </c>
      <c r="D220" s="2">
        <v>129485.1</v>
      </c>
    </row>
    <row r="221" spans="1:4" x14ac:dyDescent="0.25">
      <c r="A221" s="1" t="s">
        <v>62</v>
      </c>
      <c r="B221" s="1" t="s">
        <v>121</v>
      </c>
      <c r="C221" s="1" t="s">
        <v>101</v>
      </c>
      <c r="D221" s="2">
        <v>22072.15</v>
      </c>
    </row>
    <row r="222" spans="1:4" x14ac:dyDescent="0.25">
      <c r="A222" s="1" t="s">
        <v>62</v>
      </c>
      <c r="B222" s="1" t="s">
        <v>120</v>
      </c>
      <c r="D222" s="2">
        <v>505355.57</v>
      </c>
    </row>
    <row r="223" spans="1:4" s="5" customFormat="1" x14ac:dyDescent="0.25">
      <c r="A223" s="4"/>
      <c r="B223" s="4" t="s">
        <v>65</v>
      </c>
      <c r="C223" s="4"/>
      <c r="D223" s="3">
        <f>SUM(D224:D229)</f>
        <v>1405724.15</v>
      </c>
    </row>
    <row r="224" spans="1:4" x14ac:dyDescent="0.25">
      <c r="A224" s="1" t="s">
        <v>64</v>
      </c>
      <c r="B224" s="1" t="s">
        <v>119</v>
      </c>
      <c r="D224" s="2">
        <v>23505.1</v>
      </c>
    </row>
    <row r="225" spans="1:4" x14ac:dyDescent="0.25">
      <c r="A225" s="1" t="s">
        <v>64</v>
      </c>
      <c r="B225" s="1" t="s">
        <v>130</v>
      </c>
      <c r="D225" s="2">
        <v>75677.149999999994</v>
      </c>
    </row>
    <row r="226" spans="1:4" x14ac:dyDescent="0.25">
      <c r="A226" s="1" t="s">
        <v>64</v>
      </c>
      <c r="B226" s="1" t="s">
        <v>121</v>
      </c>
      <c r="C226" s="1" t="s">
        <v>102</v>
      </c>
      <c r="D226" s="2">
        <v>22130.32</v>
      </c>
    </row>
    <row r="227" spans="1:4" x14ac:dyDescent="0.25">
      <c r="A227" s="1" t="s">
        <v>64</v>
      </c>
      <c r="B227" s="1" t="s">
        <v>121</v>
      </c>
      <c r="C227" s="1" t="s">
        <v>100</v>
      </c>
      <c r="D227" s="2">
        <v>169538.09</v>
      </c>
    </row>
    <row r="228" spans="1:4" x14ac:dyDescent="0.25">
      <c r="A228" s="1" t="s">
        <v>64</v>
      </c>
      <c r="B228" s="1" t="s">
        <v>121</v>
      </c>
      <c r="C228" s="1" t="s">
        <v>101</v>
      </c>
      <c r="D228" s="2">
        <v>52933.85</v>
      </c>
    </row>
    <row r="229" spans="1:4" x14ac:dyDescent="0.25">
      <c r="A229" s="1" t="s">
        <v>64</v>
      </c>
      <c r="B229" s="1" t="s">
        <v>120</v>
      </c>
      <c r="D229" s="2">
        <v>1061939.6399999999</v>
      </c>
    </row>
    <row r="230" spans="1:4" s="5" customFormat="1" x14ac:dyDescent="0.25">
      <c r="A230" s="4"/>
      <c r="B230" s="4" t="s">
        <v>67</v>
      </c>
      <c r="C230" s="4"/>
      <c r="D230" s="3">
        <f>SUM(D231:D236)</f>
        <v>685072.33000000007</v>
      </c>
    </row>
    <row r="231" spans="1:4" x14ac:dyDescent="0.25">
      <c r="A231" s="1" t="s">
        <v>66</v>
      </c>
      <c r="B231" s="1" t="s">
        <v>119</v>
      </c>
      <c r="D231" s="2">
        <v>22367.16</v>
      </c>
    </row>
    <row r="232" spans="1:4" x14ac:dyDescent="0.25">
      <c r="A232" s="1" t="s">
        <v>66</v>
      </c>
      <c r="B232" s="1" t="s">
        <v>130</v>
      </c>
      <c r="D232" s="2">
        <v>82678.5</v>
      </c>
    </row>
    <row r="233" spans="1:4" x14ac:dyDescent="0.25">
      <c r="A233" s="1" t="s">
        <v>66</v>
      </c>
      <c r="B233" s="1" t="s">
        <v>121</v>
      </c>
      <c r="C233" s="1" t="s">
        <v>102</v>
      </c>
      <c r="D233" s="2">
        <v>1334.77</v>
      </c>
    </row>
    <row r="234" spans="1:4" x14ac:dyDescent="0.25">
      <c r="A234" s="1" t="s">
        <v>66</v>
      </c>
      <c r="B234" s="1" t="s">
        <v>121</v>
      </c>
      <c r="C234" s="1" t="s">
        <v>100</v>
      </c>
      <c r="D234" s="2">
        <v>136202.6</v>
      </c>
    </row>
    <row r="235" spans="1:4" x14ac:dyDescent="0.25">
      <c r="A235" s="1" t="s">
        <v>66</v>
      </c>
      <c r="B235" s="1" t="s">
        <v>121</v>
      </c>
      <c r="C235" s="1" t="s">
        <v>101</v>
      </c>
      <c r="D235" s="2">
        <v>14206.24</v>
      </c>
    </row>
    <row r="236" spans="1:4" x14ac:dyDescent="0.25">
      <c r="A236" s="1" t="s">
        <v>66</v>
      </c>
      <c r="B236" s="1" t="s">
        <v>120</v>
      </c>
      <c r="D236" s="2">
        <v>428283.06</v>
      </c>
    </row>
    <row r="237" spans="1:4" s="5" customFormat="1" x14ac:dyDescent="0.25">
      <c r="A237" s="4"/>
      <c r="B237" s="4" t="s">
        <v>95</v>
      </c>
      <c r="C237" s="4"/>
      <c r="D237" s="3">
        <f>SUM(D238:D242)</f>
        <v>436545.26</v>
      </c>
    </row>
    <row r="238" spans="1:4" x14ac:dyDescent="0.25">
      <c r="A238" s="1" t="s">
        <v>94</v>
      </c>
      <c r="B238" s="1" t="s">
        <v>130</v>
      </c>
      <c r="D238" s="2">
        <v>112442.76</v>
      </c>
    </row>
    <row r="239" spans="1:4" x14ac:dyDescent="0.25">
      <c r="A239" s="1" t="s">
        <v>94</v>
      </c>
      <c r="B239" s="1" t="s">
        <v>121</v>
      </c>
      <c r="C239" s="1" t="s">
        <v>102</v>
      </c>
      <c r="D239" s="2">
        <v>10748.28</v>
      </c>
    </row>
    <row r="240" spans="1:4" x14ac:dyDescent="0.25">
      <c r="A240" s="1" t="s">
        <v>94</v>
      </c>
      <c r="B240" s="1" t="s">
        <v>121</v>
      </c>
      <c r="C240" s="1" t="s">
        <v>100</v>
      </c>
      <c r="D240" s="2">
        <v>145842.25</v>
      </c>
    </row>
    <row r="241" spans="1:4" x14ac:dyDescent="0.25">
      <c r="A241" s="1" t="s">
        <v>94</v>
      </c>
      <c r="B241" s="1" t="s">
        <v>121</v>
      </c>
      <c r="C241" s="1" t="s">
        <v>101</v>
      </c>
      <c r="D241" s="2">
        <v>20639.13</v>
      </c>
    </row>
    <row r="242" spans="1:4" x14ac:dyDescent="0.25">
      <c r="A242" s="1" t="s">
        <v>94</v>
      </c>
      <c r="B242" s="1" t="s">
        <v>120</v>
      </c>
      <c r="D242" s="2">
        <v>146872.84</v>
      </c>
    </row>
    <row r="243" spans="1:4" s="5" customFormat="1" x14ac:dyDescent="0.25">
      <c r="A243" s="4"/>
      <c r="B243" s="4" t="s">
        <v>69</v>
      </c>
      <c r="C243" s="4"/>
      <c r="D243" s="3">
        <f>SUM(D244:D249)</f>
        <v>838804.49</v>
      </c>
    </row>
    <row r="244" spans="1:4" x14ac:dyDescent="0.25">
      <c r="A244" s="1" t="s">
        <v>68</v>
      </c>
      <c r="B244" s="1" t="s">
        <v>119</v>
      </c>
      <c r="D244" s="2">
        <v>15247.69</v>
      </c>
    </row>
    <row r="245" spans="1:4" x14ac:dyDescent="0.25">
      <c r="A245" s="1" t="s">
        <v>68</v>
      </c>
      <c r="B245" s="1" t="s">
        <v>130</v>
      </c>
      <c r="D245" s="2">
        <v>72650.37</v>
      </c>
    </row>
    <row r="246" spans="1:4" x14ac:dyDescent="0.25">
      <c r="A246" s="1" t="s">
        <v>68</v>
      </c>
      <c r="B246" s="1" t="s">
        <v>121</v>
      </c>
      <c r="C246" s="1" t="s">
        <v>102</v>
      </c>
      <c r="D246" s="2">
        <v>26142.25</v>
      </c>
    </row>
    <row r="247" spans="1:4" x14ac:dyDescent="0.25">
      <c r="A247" s="1" t="s">
        <v>68</v>
      </c>
      <c r="B247" s="1" t="s">
        <v>121</v>
      </c>
      <c r="C247" s="1" t="s">
        <v>100</v>
      </c>
      <c r="D247" s="2">
        <v>183826.81</v>
      </c>
    </row>
    <row r="248" spans="1:4" x14ac:dyDescent="0.25">
      <c r="A248" s="1" t="s">
        <v>68</v>
      </c>
      <c r="B248" s="1" t="s">
        <v>121</v>
      </c>
      <c r="C248" s="1" t="s">
        <v>101</v>
      </c>
      <c r="D248" s="2">
        <v>45964.43</v>
      </c>
    </row>
    <row r="249" spans="1:4" x14ac:dyDescent="0.25">
      <c r="A249" s="1" t="s">
        <v>68</v>
      </c>
      <c r="B249" s="1" t="s">
        <v>120</v>
      </c>
      <c r="D249" s="2">
        <v>494972.94</v>
      </c>
    </row>
    <row r="250" spans="1:4" s="5" customFormat="1" x14ac:dyDescent="0.25">
      <c r="A250" s="4"/>
      <c r="B250" s="4" t="s">
        <v>71</v>
      </c>
      <c r="C250" s="4"/>
      <c r="D250" s="3">
        <f>SUM(D251:D256)</f>
        <v>1707168.71</v>
      </c>
    </row>
    <row r="251" spans="1:4" x14ac:dyDescent="0.25">
      <c r="A251" s="1" t="s">
        <v>70</v>
      </c>
      <c r="B251" s="1" t="s">
        <v>119</v>
      </c>
      <c r="D251" s="2">
        <v>71488.539999999994</v>
      </c>
    </row>
    <row r="252" spans="1:4" x14ac:dyDescent="0.25">
      <c r="A252" s="1" t="s">
        <v>70</v>
      </c>
      <c r="B252" s="1" t="s">
        <v>130</v>
      </c>
      <c r="D252" s="2">
        <v>132214.46</v>
      </c>
    </row>
    <row r="253" spans="1:4" x14ac:dyDescent="0.25">
      <c r="A253" s="1" t="s">
        <v>70</v>
      </c>
      <c r="B253" s="1" t="s">
        <v>121</v>
      </c>
      <c r="C253" s="1" t="s">
        <v>102</v>
      </c>
      <c r="D253" s="2">
        <v>27782.87</v>
      </c>
    </row>
    <row r="254" spans="1:4" x14ac:dyDescent="0.25">
      <c r="A254" s="1" t="s">
        <v>70</v>
      </c>
      <c r="B254" s="1" t="s">
        <v>121</v>
      </c>
      <c r="C254" s="1" t="s">
        <v>100</v>
      </c>
      <c r="D254" s="2">
        <v>234481.7</v>
      </c>
    </row>
    <row r="255" spans="1:4" x14ac:dyDescent="0.25">
      <c r="A255" s="1" t="s">
        <v>70</v>
      </c>
      <c r="B255" s="1" t="s">
        <v>121</v>
      </c>
      <c r="C255" s="1" t="s">
        <v>101</v>
      </c>
      <c r="D255" s="2">
        <v>63659.88</v>
      </c>
    </row>
    <row r="256" spans="1:4" x14ac:dyDescent="0.25">
      <c r="A256" s="1" t="s">
        <v>70</v>
      </c>
      <c r="B256" s="1" t="s">
        <v>120</v>
      </c>
      <c r="D256" s="2">
        <v>1177541.26</v>
      </c>
    </row>
    <row r="257" spans="1:4" s="5" customFormat="1" x14ac:dyDescent="0.25">
      <c r="A257" s="4"/>
      <c r="B257" s="4" t="s">
        <v>73</v>
      </c>
      <c r="C257" s="4"/>
      <c r="D257" s="3">
        <f>SUM(D258:D263)</f>
        <v>1180213.81</v>
      </c>
    </row>
    <row r="258" spans="1:4" x14ac:dyDescent="0.25">
      <c r="A258" s="1" t="s">
        <v>72</v>
      </c>
      <c r="B258" s="1" t="s">
        <v>119</v>
      </c>
      <c r="D258" s="2">
        <v>186986.73</v>
      </c>
    </row>
    <row r="259" spans="1:4" x14ac:dyDescent="0.25">
      <c r="A259" s="1" t="s">
        <v>72</v>
      </c>
      <c r="B259" s="1" t="s">
        <v>130</v>
      </c>
      <c r="D259" s="2">
        <v>100175.81</v>
      </c>
    </row>
    <row r="260" spans="1:4" x14ac:dyDescent="0.25">
      <c r="A260" s="1" t="s">
        <v>72</v>
      </c>
      <c r="B260" s="1" t="s">
        <v>121</v>
      </c>
      <c r="C260" s="1" t="s">
        <v>102</v>
      </c>
      <c r="D260" s="2">
        <v>8326.4</v>
      </c>
    </row>
    <row r="261" spans="1:4" x14ac:dyDescent="0.25">
      <c r="A261" s="1" t="s">
        <v>72</v>
      </c>
      <c r="B261" s="1" t="s">
        <v>121</v>
      </c>
      <c r="C261" s="1" t="s">
        <v>100</v>
      </c>
      <c r="D261" s="2">
        <v>216228.7</v>
      </c>
    </row>
    <row r="262" spans="1:4" x14ac:dyDescent="0.25">
      <c r="A262" s="1" t="s">
        <v>72</v>
      </c>
      <c r="B262" s="1" t="s">
        <v>121</v>
      </c>
      <c r="C262" s="1" t="s">
        <v>101</v>
      </c>
      <c r="D262" s="2">
        <v>34580.36</v>
      </c>
    </row>
    <row r="263" spans="1:4" x14ac:dyDescent="0.25">
      <c r="A263" s="1" t="s">
        <v>72</v>
      </c>
      <c r="B263" s="1" t="s">
        <v>120</v>
      </c>
      <c r="D263" s="2">
        <v>633915.81000000006</v>
      </c>
    </row>
    <row r="264" spans="1:4" s="5" customFormat="1" x14ac:dyDescent="0.25">
      <c r="A264" s="4"/>
      <c r="B264" s="4" t="s">
        <v>75</v>
      </c>
      <c r="C264" s="4"/>
      <c r="D264" s="3">
        <f>SUM(D265:D270)</f>
        <v>1035109.19</v>
      </c>
    </row>
    <row r="265" spans="1:4" x14ac:dyDescent="0.25">
      <c r="A265" s="1" t="s">
        <v>74</v>
      </c>
      <c r="B265" s="1" t="s">
        <v>119</v>
      </c>
      <c r="D265" s="2">
        <v>44245.57</v>
      </c>
    </row>
    <row r="266" spans="1:4" x14ac:dyDescent="0.25">
      <c r="A266" s="1" t="s">
        <v>74</v>
      </c>
      <c r="B266" s="1" t="s">
        <v>130</v>
      </c>
      <c r="D266" s="2">
        <v>204829.26</v>
      </c>
    </row>
    <row r="267" spans="1:4" x14ac:dyDescent="0.25">
      <c r="A267" s="1" t="s">
        <v>74</v>
      </c>
      <c r="B267" s="1" t="s">
        <v>121</v>
      </c>
      <c r="C267" s="1" t="s">
        <v>102</v>
      </c>
      <c r="D267" s="2">
        <v>44936.55</v>
      </c>
    </row>
    <row r="268" spans="1:4" x14ac:dyDescent="0.25">
      <c r="A268" s="1" t="s">
        <v>74</v>
      </c>
      <c r="B268" s="1" t="s">
        <v>121</v>
      </c>
      <c r="C268" s="1" t="s">
        <v>100</v>
      </c>
      <c r="D268" s="2">
        <v>180736.38</v>
      </c>
    </row>
    <row r="269" spans="1:4" x14ac:dyDescent="0.25">
      <c r="A269" s="1" t="s">
        <v>74</v>
      </c>
      <c r="B269" s="1" t="s">
        <v>121</v>
      </c>
      <c r="C269" s="1" t="s">
        <v>101</v>
      </c>
      <c r="D269" s="2">
        <v>50552.34</v>
      </c>
    </row>
    <row r="270" spans="1:4" x14ac:dyDescent="0.25">
      <c r="A270" s="1" t="s">
        <v>74</v>
      </c>
      <c r="B270" s="1" t="s">
        <v>120</v>
      </c>
      <c r="D270" s="2">
        <v>509809.09</v>
      </c>
    </row>
    <row r="271" spans="1:4" s="5" customFormat="1" x14ac:dyDescent="0.25">
      <c r="A271" s="4"/>
      <c r="B271" s="4" t="s">
        <v>77</v>
      </c>
      <c r="C271" s="4"/>
      <c r="D271" s="3">
        <f>SUM(D272:D276)</f>
        <v>214427.82</v>
      </c>
    </row>
    <row r="272" spans="1:4" x14ac:dyDescent="0.25">
      <c r="A272" s="1" t="s">
        <v>76</v>
      </c>
      <c r="B272" s="1" t="s">
        <v>119</v>
      </c>
      <c r="D272" s="2">
        <v>17561.689999999999</v>
      </c>
    </row>
    <row r="273" spans="1:4" x14ac:dyDescent="0.25">
      <c r="A273" s="1" t="s">
        <v>76</v>
      </c>
      <c r="B273" s="1" t="s">
        <v>121</v>
      </c>
      <c r="C273" s="1" t="s">
        <v>102</v>
      </c>
      <c r="D273" s="2">
        <v>5495.85</v>
      </c>
    </row>
    <row r="274" spans="1:4" x14ac:dyDescent="0.25">
      <c r="A274" s="1" t="s">
        <v>76</v>
      </c>
      <c r="B274" s="1" t="s">
        <v>121</v>
      </c>
      <c r="C274" s="1" t="s">
        <v>100</v>
      </c>
      <c r="D274" s="2">
        <v>43312.66</v>
      </c>
    </row>
    <row r="275" spans="1:4" x14ac:dyDescent="0.25">
      <c r="A275" s="1" t="s">
        <v>76</v>
      </c>
      <c r="B275" s="1" t="s">
        <v>121</v>
      </c>
      <c r="C275" s="1" t="s">
        <v>101</v>
      </c>
      <c r="D275" s="2">
        <v>3613.5</v>
      </c>
    </row>
    <row r="276" spans="1:4" x14ac:dyDescent="0.25">
      <c r="A276" s="1" t="s">
        <v>76</v>
      </c>
      <c r="B276" s="1" t="s">
        <v>120</v>
      </c>
      <c r="D276" s="2">
        <v>144444.12</v>
      </c>
    </row>
    <row r="277" spans="1:4" s="5" customFormat="1" x14ac:dyDescent="0.25">
      <c r="A277" s="4"/>
      <c r="B277" s="4" t="s">
        <v>79</v>
      </c>
      <c r="C277" s="4"/>
      <c r="D277" s="3">
        <f>SUM(D278:D282)</f>
        <v>231698.04</v>
      </c>
    </row>
    <row r="278" spans="1:4" x14ac:dyDescent="0.25">
      <c r="A278" s="1" t="s">
        <v>78</v>
      </c>
      <c r="B278" s="1" t="s">
        <v>119</v>
      </c>
      <c r="D278" s="2">
        <v>34180.61</v>
      </c>
    </row>
    <row r="279" spans="1:4" x14ac:dyDescent="0.25">
      <c r="A279" s="1" t="s">
        <v>78</v>
      </c>
      <c r="B279" s="1" t="s">
        <v>130</v>
      </c>
      <c r="D279" s="2">
        <v>51153.96</v>
      </c>
    </row>
    <row r="280" spans="1:4" x14ac:dyDescent="0.25">
      <c r="A280" s="1" t="s">
        <v>78</v>
      </c>
      <c r="B280" s="1" t="s">
        <v>121</v>
      </c>
      <c r="C280" s="1" t="s">
        <v>102</v>
      </c>
      <c r="D280" s="2">
        <v>28166.94</v>
      </c>
    </row>
    <row r="281" spans="1:4" x14ac:dyDescent="0.25">
      <c r="A281" s="1" t="s">
        <v>78</v>
      </c>
      <c r="B281" s="1" t="s">
        <v>121</v>
      </c>
      <c r="C281" s="1" t="s">
        <v>100</v>
      </c>
      <c r="D281" s="2">
        <v>91551.91</v>
      </c>
    </row>
    <row r="282" spans="1:4" x14ac:dyDescent="0.25">
      <c r="A282" s="1" t="s">
        <v>78</v>
      </c>
      <c r="B282" s="1" t="s">
        <v>121</v>
      </c>
      <c r="C282" s="1" t="s">
        <v>101</v>
      </c>
      <c r="D282" s="2">
        <v>26644.62</v>
      </c>
    </row>
    <row r="283" spans="1:4" s="5" customFormat="1" x14ac:dyDescent="0.25">
      <c r="A283" s="4"/>
      <c r="B283" s="4" t="s">
        <v>81</v>
      </c>
      <c r="C283" s="4"/>
      <c r="D283" s="3">
        <f>SUM(D284:D289)</f>
        <v>400233.50999999995</v>
      </c>
    </row>
    <row r="284" spans="1:4" x14ac:dyDescent="0.25">
      <c r="A284" s="1" t="s">
        <v>80</v>
      </c>
      <c r="B284" s="1" t="s">
        <v>119</v>
      </c>
      <c r="D284" s="2">
        <v>15616.65</v>
      </c>
    </row>
    <row r="285" spans="1:4" x14ac:dyDescent="0.25">
      <c r="A285" s="1" t="s">
        <v>80</v>
      </c>
      <c r="B285" s="1" t="s">
        <v>130</v>
      </c>
      <c r="D285" s="2">
        <v>54567.81</v>
      </c>
    </row>
    <row r="286" spans="1:4" x14ac:dyDescent="0.25">
      <c r="A286" s="1" t="s">
        <v>80</v>
      </c>
      <c r="B286" s="1" t="s">
        <v>121</v>
      </c>
      <c r="C286" s="1" t="s">
        <v>102</v>
      </c>
      <c r="D286" s="2">
        <v>31929.97</v>
      </c>
    </row>
    <row r="287" spans="1:4" x14ac:dyDescent="0.25">
      <c r="A287" s="1" t="s">
        <v>80</v>
      </c>
      <c r="B287" s="1" t="s">
        <v>121</v>
      </c>
      <c r="C287" s="1" t="s">
        <v>100</v>
      </c>
      <c r="D287" s="2">
        <v>191383.11</v>
      </c>
    </row>
    <row r="288" spans="1:4" x14ac:dyDescent="0.25">
      <c r="A288" s="1" t="s">
        <v>80</v>
      </c>
      <c r="B288" s="1" t="s">
        <v>121</v>
      </c>
      <c r="C288" s="1" t="s">
        <v>101</v>
      </c>
      <c r="D288" s="2">
        <v>28335.3</v>
      </c>
    </row>
    <row r="289" spans="1:4" x14ac:dyDescent="0.25">
      <c r="A289" s="1" t="s">
        <v>80</v>
      </c>
      <c r="B289" s="1" t="s">
        <v>120</v>
      </c>
      <c r="D289" s="2">
        <v>78400.67</v>
      </c>
    </row>
    <row r="290" spans="1:4" s="5" customFormat="1" x14ac:dyDescent="0.25">
      <c r="A290" s="4"/>
      <c r="B290" s="4" t="s">
        <v>83</v>
      </c>
      <c r="C290" s="4"/>
      <c r="D290" s="3">
        <f>SUM(D291:D296)</f>
        <v>298024.07</v>
      </c>
    </row>
    <row r="291" spans="1:4" x14ac:dyDescent="0.25">
      <c r="A291" s="1" t="s">
        <v>82</v>
      </c>
      <c r="B291" s="1" t="s">
        <v>119</v>
      </c>
      <c r="D291" s="2">
        <v>14434.06</v>
      </c>
    </row>
    <row r="292" spans="1:4" x14ac:dyDescent="0.25">
      <c r="A292" s="1" t="s">
        <v>82</v>
      </c>
      <c r="B292" s="1" t="s">
        <v>130</v>
      </c>
      <c r="D292" s="2">
        <v>70961.23</v>
      </c>
    </row>
    <row r="293" spans="1:4" x14ac:dyDescent="0.25">
      <c r="A293" s="1" t="s">
        <v>82</v>
      </c>
      <c r="B293" s="1" t="s">
        <v>121</v>
      </c>
      <c r="C293" s="1" t="s">
        <v>102</v>
      </c>
      <c r="D293" s="2">
        <v>9038.93</v>
      </c>
    </row>
    <row r="294" spans="1:4" x14ac:dyDescent="0.25">
      <c r="A294" s="1" t="s">
        <v>82</v>
      </c>
      <c r="B294" s="1" t="s">
        <v>121</v>
      </c>
      <c r="C294" s="1" t="s">
        <v>100</v>
      </c>
      <c r="D294" s="2">
        <v>67423.240000000005</v>
      </c>
    </row>
    <row r="295" spans="1:4" x14ac:dyDescent="0.25">
      <c r="A295" s="1" t="s">
        <v>82</v>
      </c>
      <c r="B295" s="1" t="s">
        <v>121</v>
      </c>
      <c r="C295" s="1" t="s">
        <v>101</v>
      </c>
      <c r="D295" s="2">
        <v>11870.35</v>
      </c>
    </row>
    <row r="296" spans="1:4" x14ac:dyDescent="0.25">
      <c r="A296" s="1" t="s">
        <v>82</v>
      </c>
      <c r="B296" s="1" t="s">
        <v>120</v>
      </c>
      <c r="D296" s="2">
        <v>124296.26</v>
      </c>
    </row>
    <row r="297" spans="1:4" s="5" customFormat="1" x14ac:dyDescent="0.25">
      <c r="A297" s="4"/>
      <c r="B297" s="4" t="s">
        <v>85</v>
      </c>
      <c r="C297" s="4"/>
      <c r="D297" s="3">
        <f>SUM(D298:D303)</f>
        <v>222051.27999999997</v>
      </c>
    </row>
    <row r="298" spans="1:4" x14ac:dyDescent="0.25">
      <c r="A298" s="1" t="s">
        <v>84</v>
      </c>
      <c r="B298" s="1" t="s">
        <v>119</v>
      </c>
      <c r="D298" s="2">
        <v>11257.96</v>
      </c>
    </row>
    <row r="299" spans="1:4" x14ac:dyDescent="0.25">
      <c r="A299" s="1" t="s">
        <v>84</v>
      </c>
      <c r="B299" s="1" t="s">
        <v>130</v>
      </c>
      <c r="D299" s="2">
        <v>44646.39</v>
      </c>
    </row>
    <row r="300" spans="1:4" x14ac:dyDescent="0.25">
      <c r="A300" s="1" t="s">
        <v>84</v>
      </c>
      <c r="B300" s="1" t="s">
        <v>121</v>
      </c>
      <c r="C300" s="1" t="s">
        <v>102</v>
      </c>
      <c r="D300" s="2">
        <v>5030.92</v>
      </c>
    </row>
    <row r="301" spans="1:4" x14ac:dyDescent="0.25">
      <c r="A301" s="1" t="s">
        <v>84</v>
      </c>
      <c r="B301" s="1" t="s">
        <v>121</v>
      </c>
      <c r="C301" s="1" t="s">
        <v>100</v>
      </c>
      <c r="D301" s="2">
        <v>49584.81</v>
      </c>
    </row>
    <row r="302" spans="1:4" x14ac:dyDescent="0.25">
      <c r="A302" s="1" t="s">
        <v>84</v>
      </c>
      <c r="B302" s="1" t="s">
        <v>121</v>
      </c>
      <c r="C302" s="1" t="s">
        <v>101</v>
      </c>
      <c r="D302" s="2">
        <v>4250.12</v>
      </c>
    </row>
    <row r="303" spans="1:4" x14ac:dyDescent="0.25">
      <c r="A303" s="1" t="s">
        <v>84</v>
      </c>
      <c r="B303" s="1" t="s">
        <v>120</v>
      </c>
      <c r="D303" s="2">
        <v>107281.08</v>
      </c>
    </row>
    <row r="304" spans="1:4" s="5" customFormat="1" x14ac:dyDescent="0.25">
      <c r="A304" s="4"/>
      <c r="B304" s="4" t="s">
        <v>87</v>
      </c>
      <c r="C304" s="4"/>
      <c r="D304" s="3">
        <f>SUM(D305:D315)</f>
        <v>9503412.7800000031</v>
      </c>
    </row>
    <row r="305" spans="1:4" x14ac:dyDescent="0.25">
      <c r="A305" s="1" t="s">
        <v>86</v>
      </c>
      <c r="B305" s="1" t="s">
        <v>119</v>
      </c>
      <c r="D305" s="2">
        <v>363444.82</v>
      </c>
    </row>
    <row r="306" spans="1:4" x14ac:dyDescent="0.25">
      <c r="A306" s="1" t="s">
        <v>86</v>
      </c>
      <c r="B306" s="1" t="s">
        <v>130</v>
      </c>
      <c r="D306" s="2">
        <v>654311.93999999994</v>
      </c>
    </row>
    <row r="307" spans="1:4" x14ac:dyDescent="0.25">
      <c r="A307" s="1" t="s">
        <v>86</v>
      </c>
      <c r="B307" s="1" t="s">
        <v>121</v>
      </c>
      <c r="C307" s="1" t="s">
        <v>102</v>
      </c>
      <c r="D307" s="2">
        <v>110013.25</v>
      </c>
    </row>
    <row r="308" spans="1:4" x14ac:dyDescent="0.25">
      <c r="A308" s="1" t="s">
        <v>86</v>
      </c>
      <c r="B308" s="1" t="s">
        <v>121</v>
      </c>
      <c r="C308" s="1" t="s">
        <v>100</v>
      </c>
      <c r="D308" s="2">
        <v>1742555.44</v>
      </c>
    </row>
    <row r="309" spans="1:4" x14ac:dyDescent="0.25">
      <c r="A309" s="1" t="s">
        <v>86</v>
      </c>
      <c r="B309" s="1" t="s">
        <v>121</v>
      </c>
      <c r="C309" s="1" t="s">
        <v>101</v>
      </c>
      <c r="D309" s="2">
        <v>446294.32</v>
      </c>
    </row>
    <row r="310" spans="1:4" x14ac:dyDescent="0.25">
      <c r="A310" s="1" t="s">
        <v>86</v>
      </c>
      <c r="B310" s="1" t="s">
        <v>120</v>
      </c>
      <c r="D310" s="2">
        <v>5825435.4500000002</v>
      </c>
    </row>
    <row r="311" spans="1:4" x14ac:dyDescent="0.25">
      <c r="A311" s="1" t="s">
        <v>96</v>
      </c>
      <c r="B311" s="1" t="s">
        <v>130</v>
      </c>
      <c r="D311" s="2">
        <v>1653.57</v>
      </c>
    </row>
    <row r="312" spans="1:4" x14ac:dyDescent="0.25">
      <c r="A312" s="1" t="s">
        <v>96</v>
      </c>
      <c r="B312" s="1" t="s">
        <v>121</v>
      </c>
      <c r="C312" s="1" t="s">
        <v>102</v>
      </c>
      <c r="D312" s="2">
        <v>1346.73</v>
      </c>
    </row>
    <row r="313" spans="1:4" x14ac:dyDescent="0.25">
      <c r="A313" s="1" t="s">
        <v>96</v>
      </c>
      <c r="B313" s="1" t="s">
        <v>121</v>
      </c>
      <c r="C313" s="1" t="s">
        <v>100</v>
      </c>
      <c r="D313" s="2">
        <v>26650.959999999999</v>
      </c>
    </row>
    <row r="314" spans="1:4" x14ac:dyDescent="0.25">
      <c r="A314" s="1" t="s">
        <v>96</v>
      </c>
      <c r="B314" s="1" t="s">
        <v>121</v>
      </c>
      <c r="C314" s="1" t="s">
        <v>101</v>
      </c>
      <c r="D314" s="2">
        <v>3840.83</v>
      </c>
    </row>
    <row r="315" spans="1:4" x14ac:dyDescent="0.25">
      <c r="A315" s="1" t="s">
        <v>96</v>
      </c>
      <c r="B315" s="1" t="s">
        <v>120</v>
      </c>
      <c r="D315" s="2">
        <v>327865.46999999997</v>
      </c>
    </row>
    <row r="317" spans="1:4" s="5" customFormat="1" x14ac:dyDescent="0.25">
      <c r="A317" s="4" t="s">
        <v>105</v>
      </c>
      <c r="B317" s="4" t="s">
        <v>106</v>
      </c>
      <c r="C317" s="4" t="s">
        <v>101</v>
      </c>
      <c r="D317" s="3">
        <v>16879.330000000002</v>
      </c>
    </row>
    <row r="318" spans="1:4" s="5" customFormat="1" x14ac:dyDescent="0.25">
      <c r="A318" s="4"/>
      <c r="B318" s="4" t="s">
        <v>108</v>
      </c>
      <c r="C318" s="4"/>
      <c r="D318" s="3">
        <f>SUM(D319:D322)</f>
        <v>8877103.6699999999</v>
      </c>
    </row>
    <row r="319" spans="1:4" x14ac:dyDescent="0.25">
      <c r="A319" s="1" t="s">
        <v>107</v>
      </c>
      <c r="B319" s="1" t="s">
        <v>121</v>
      </c>
      <c r="C319" s="1" t="s">
        <v>99</v>
      </c>
      <c r="D319" s="2">
        <v>104446.92</v>
      </c>
    </row>
    <row r="320" spans="1:4" x14ac:dyDescent="0.25">
      <c r="A320" s="1" t="s">
        <v>107</v>
      </c>
      <c r="B320" s="1" t="s">
        <v>121</v>
      </c>
      <c r="C320" s="1" t="s">
        <v>100</v>
      </c>
      <c r="D320" s="2">
        <v>783621.61</v>
      </c>
    </row>
    <row r="321" spans="1:4" x14ac:dyDescent="0.25">
      <c r="A321" s="1" t="s">
        <v>107</v>
      </c>
      <c r="B321" s="1" t="s">
        <v>121</v>
      </c>
      <c r="C321" s="1" t="s">
        <v>101</v>
      </c>
      <c r="D321" s="2">
        <v>16445.990000000002</v>
      </c>
    </row>
    <row r="322" spans="1:4" x14ac:dyDescent="0.25">
      <c r="A322" s="1" t="s">
        <v>107</v>
      </c>
      <c r="B322" s="1" t="s">
        <v>120</v>
      </c>
      <c r="D322" s="2">
        <v>7972589.1500000004</v>
      </c>
    </row>
    <row r="324" spans="1:4" s="5" customFormat="1" x14ac:dyDescent="0.25">
      <c r="A324" s="4" t="s">
        <v>109</v>
      </c>
      <c r="B324" s="4" t="s">
        <v>110</v>
      </c>
      <c r="C324" s="4" t="s">
        <v>100</v>
      </c>
      <c r="D324" s="3">
        <v>2627653.6</v>
      </c>
    </row>
    <row r="326" spans="1:4" s="5" customFormat="1" x14ac:dyDescent="0.25">
      <c r="A326" s="4" t="s">
        <v>88</v>
      </c>
      <c r="B326" s="4" t="s">
        <v>89</v>
      </c>
      <c r="C326" s="4" t="s">
        <v>131</v>
      </c>
      <c r="D326" s="3">
        <v>119887.97</v>
      </c>
    </row>
    <row r="328" spans="1:4" s="5" customFormat="1" x14ac:dyDescent="0.25">
      <c r="A328" s="4" t="s">
        <v>97</v>
      </c>
      <c r="B328" s="4" t="s">
        <v>98</v>
      </c>
      <c r="C328" s="4"/>
      <c r="D328" s="3">
        <v>3817301.06</v>
      </c>
    </row>
    <row r="329" spans="1:4" s="5" customFormat="1" x14ac:dyDescent="0.25">
      <c r="A329" s="4"/>
      <c r="B329" s="4" t="s">
        <v>91</v>
      </c>
      <c r="C329" s="4"/>
      <c r="D329" s="3">
        <f>SUM(D330:D332)</f>
        <v>1457746.04</v>
      </c>
    </row>
    <row r="330" spans="1:4" x14ac:dyDescent="0.25">
      <c r="A330" s="1" t="s">
        <v>90</v>
      </c>
      <c r="B330" s="1" t="s">
        <v>119</v>
      </c>
      <c r="D330" s="2">
        <v>13277.33</v>
      </c>
    </row>
    <row r="331" spans="1:4" x14ac:dyDescent="0.25">
      <c r="A331" s="1" t="s">
        <v>90</v>
      </c>
      <c r="B331" s="1" t="s">
        <v>121</v>
      </c>
      <c r="C331" s="1" t="s">
        <v>100</v>
      </c>
      <c r="D331" s="2">
        <v>179099.71</v>
      </c>
    </row>
    <row r="332" spans="1:4" x14ac:dyDescent="0.25">
      <c r="A332" s="1" t="s">
        <v>90</v>
      </c>
      <c r="B332" s="1" t="s">
        <v>120</v>
      </c>
      <c r="D332" s="2">
        <v>1265369</v>
      </c>
    </row>
    <row r="334" spans="1:4" s="5" customFormat="1" x14ac:dyDescent="0.25">
      <c r="A334" s="4" t="s">
        <v>92</v>
      </c>
      <c r="B334" s="4" t="s">
        <v>93</v>
      </c>
      <c r="C334" s="4" t="s">
        <v>131</v>
      </c>
      <c r="D334" s="3">
        <v>367893.17</v>
      </c>
    </row>
    <row r="335" spans="1:4" s="5" customFormat="1" x14ac:dyDescent="0.25">
      <c r="A335" s="4"/>
      <c r="B335" s="4" t="s">
        <v>112</v>
      </c>
      <c r="C335" s="4"/>
      <c r="D335" s="3">
        <f>SUM(D336:D337)</f>
        <v>2074794.53</v>
      </c>
    </row>
    <row r="336" spans="1:4" x14ac:dyDescent="0.25">
      <c r="A336" s="1" t="s">
        <v>111</v>
      </c>
      <c r="B336" s="1" t="s">
        <v>121</v>
      </c>
      <c r="C336" s="1" t="s">
        <v>100</v>
      </c>
      <c r="D336" s="2">
        <v>642890.72</v>
      </c>
    </row>
    <row r="337" spans="1:4" x14ac:dyDescent="0.25">
      <c r="A337" s="1" t="s">
        <v>111</v>
      </c>
      <c r="B337" s="1" t="s">
        <v>121</v>
      </c>
      <c r="C337" s="1" t="s">
        <v>101</v>
      </c>
      <c r="D337" s="2">
        <v>1431903.81</v>
      </c>
    </row>
    <row r="339" spans="1:4" s="5" customFormat="1" x14ac:dyDescent="0.25">
      <c r="A339" s="4" t="s">
        <v>113</v>
      </c>
      <c r="B339" s="4" t="s">
        <v>114</v>
      </c>
      <c r="C339" s="4" t="s">
        <v>100</v>
      </c>
      <c r="D339" s="3">
        <v>26711.919999999998</v>
      </c>
    </row>
    <row r="340" spans="1:4" s="5" customFormat="1" x14ac:dyDescent="0.25">
      <c r="A340" s="4"/>
      <c r="B340" s="4" t="s">
        <v>116</v>
      </c>
      <c r="C340" s="4"/>
      <c r="D340" s="3">
        <f>SUM(D341:D342)</f>
        <v>1105485.04</v>
      </c>
    </row>
    <row r="341" spans="1:4" x14ac:dyDescent="0.25">
      <c r="A341" s="1" t="s">
        <v>115</v>
      </c>
      <c r="B341" s="1" t="s">
        <v>121</v>
      </c>
      <c r="C341" s="1" t="s">
        <v>100</v>
      </c>
      <c r="D341" s="2">
        <v>1069805.23</v>
      </c>
    </row>
    <row r="342" spans="1:4" x14ac:dyDescent="0.25">
      <c r="A342" s="1" t="s">
        <v>115</v>
      </c>
      <c r="B342" s="1" t="s">
        <v>121</v>
      </c>
      <c r="C342" s="1" t="s">
        <v>101</v>
      </c>
      <c r="D342" s="2">
        <v>35679.81</v>
      </c>
    </row>
    <row r="344" spans="1:4" s="5" customFormat="1" x14ac:dyDescent="0.25">
      <c r="A344" s="4" t="s">
        <v>117</v>
      </c>
      <c r="B344" s="4" t="s">
        <v>118</v>
      </c>
      <c r="C344" s="4" t="s">
        <v>100</v>
      </c>
      <c r="D344" s="3">
        <v>55937.94</v>
      </c>
    </row>
  </sheetData>
  <sortState ref="A1:D310">
    <sortCondition ref="A53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работа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2017-02-03T12:44:09Z</dcterms:modified>
</cp:coreProperties>
</file>